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7" i="1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O28"/>
  <c r="BO29"/>
  <c r="BO30"/>
  <c r="BO31"/>
  <c r="BO32"/>
  <c r="BO33"/>
  <c r="BO34"/>
  <c r="BO35"/>
  <c r="BO36"/>
  <c r="BO37"/>
  <c r="BO38"/>
  <c r="BO39"/>
  <c r="BO40"/>
  <c r="BO41"/>
  <c r="BO42"/>
  <c r="BO43"/>
  <c r="BO44"/>
  <c r="BO45"/>
  <c r="BO46"/>
  <c r="BO47"/>
  <c r="BO48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29"/>
  <c r="BN30"/>
  <c r="BN31"/>
  <c r="BN32"/>
  <c r="BN33"/>
  <c r="BN34"/>
  <c r="BN35"/>
  <c r="BN36"/>
  <c r="BN37"/>
  <c r="BN38"/>
  <c r="BN39"/>
  <c r="BN40"/>
  <c r="BN41"/>
  <c r="BN42"/>
  <c r="BN43"/>
  <c r="BN44"/>
  <c r="BN45"/>
  <c r="BN46"/>
  <c r="BN47"/>
  <c r="BN48"/>
  <c r="Q278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29"/>
  <c r="AD30"/>
  <c r="AD31"/>
  <c r="AD32"/>
  <c r="AD33"/>
  <c r="AD34"/>
  <c r="AD35"/>
  <c r="AD36"/>
  <c r="AD37"/>
  <c r="AD38"/>
  <c r="AD39"/>
  <c r="AD40"/>
  <c r="AD41"/>
  <c r="AD42"/>
  <c r="AD43"/>
  <c r="AD44"/>
  <c r="AD45"/>
  <c r="AD46"/>
  <c r="AD47"/>
  <c r="AD48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P422"/>
  <c r="AQ422"/>
  <c r="AV422"/>
  <c r="AW422"/>
  <c r="AX422"/>
  <c r="AY422"/>
  <c r="AZ422"/>
  <c r="BA422"/>
  <c r="BB422"/>
  <c r="BC422"/>
  <c r="BD422"/>
  <c r="BE422"/>
  <c r="AP423"/>
  <c r="AQ423"/>
  <c r="AV423"/>
  <c r="AW423"/>
  <c r="AX423"/>
  <c r="AY423"/>
  <c r="AZ423"/>
  <c r="BA423"/>
  <c r="BC423"/>
  <c r="BD423"/>
  <c r="BE423"/>
  <c r="AP424"/>
  <c r="AQ424"/>
  <c r="AV424"/>
  <c r="AW424"/>
  <c r="AX424"/>
  <c r="AY424"/>
  <c r="AZ424"/>
  <c r="BA424"/>
  <c r="BC424"/>
  <c r="BD424"/>
  <c r="BE424"/>
  <c r="AP425"/>
  <c r="AQ425"/>
  <c r="AV425"/>
  <c r="AW425"/>
  <c r="AX425"/>
  <c r="AY425"/>
  <c r="AZ425"/>
  <c r="BA425"/>
  <c r="BC425"/>
  <c r="BD425"/>
  <c r="BE425"/>
  <c r="AP426"/>
  <c r="AQ426"/>
  <c r="AV426"/>
  <c r="AW426"/>
  <c r="AX426"/>
  <c r="AY426"/>
  <c r="AZ426"/>
  <c r="BA426"/>
  <c r="BC426"/>
  <c r="BD426"/>
  <c r="BE426"/>
  <c r="AP427"/>
  <c r="AQ427"/>
  <c r="AV427"/>
  <c r="AW427"/>
  <c r="AX427"/>
  <c r="AY427"/>
  <c r="AZ427"/>
  <c r="BA427"/>
  <c r="BB427"/>
  <c r="BC427"/>
  <c r="BD427"/>
  <c r="BE427"/>
  <c r="AP428"/>
  <c r="AQ428"/>
  <c r="AV428"/>
  <c r="AW428"/>
  <c r="AX428"/>
  <c r="AY428"/>
  <c r="AZ428"/>
  <c r="BA428"/>
  <c r="BC428"/>
  <c r="BD428"/>
  <c r="BE428"/>
  <c r="AP429"/>
  <c r="AQ429"/>
  <c r="AV429"/>
  <c r="AW429"/>
  <c r="AX429"/>
  <c r="AY429"/>
  <c r="AZ429"/>
  <c r="BA429"/>
  <c r="BB429"/>
  <c r="BC429"/>
  <c r="BD429"/>
  <c r="BE429"/>
  <c r="AP430"/>
  <c r="AQ430"/>
  <c r="AV430"/>
  <c r="AW430"/>
  <c r="AX430"/>
  <c r="AY430"/>
  <c r="AZ430"/>
  <c r="BA430"/>
  <c r="BC430"/>
  <c r="BD430"/>
  <c r="BE430"/>
  <c r="AP431"/>
  <c r="AQ431"/>
  <c r="AV431"/>
  <c r="AW431"/>
  <c r="AX431"/>
  <c r="AY431"/>
  <c r="AZ431"/>
  <c r="BA431"/>
  <c r="BB431"/>
  <c r="BC431"/>
  <c r="BD431"/>
  <c r="BE431"/>
  <c r="AP432"/>
  <c r="AQ432"/>
  <c r="AV432"/>
  <c r="AW432"/>
  <c r="AX432"/>
  <c r="AY432"/>
  <c r="AZ432"/>
  <c r="BA432"/>
  <c r="BC432"/>
  <c r="BD432"/>
  <c r="BE432"/>
  <c r="AP433"/>
  <c r="AQ433"/>
  <c r="AV433"/>
  <c r="AW433"/>
  <c r="AX433"/>
  <c r="AY433"/>
  <c r="AZ433"/>
  <c r="BA433"/>
  <c r="BC433"/>
  <c r="BD433"/>
  <c r="BE433"/>
  <c r="AP434"/>
  <c r="AQ434"/>
  <c r="AV434"/>
  <c r="AW434"/>
  <c r="AX434"/>
  <c r="AY434"/>
  <c r="AZ434"/>
  <c r="BA434"/>
  <c r="BC434"/>
  <c r="BD434"/>
  <c r="BE434"/>
  <c r="AP435"/>
  <c r="AQ435"/>
  <c r="AV435"/>
  <c r="AW435"/>
  <c r="AX435"/>
  <c r="AY435"/>
  <c r="AZ435"/>
  <c r="BA435"/>
  <c r="BC435"/>
  <c r="BD435"/>
  <c r="BE435"/>
  <c r="AP436"/>
  <c r="AQ436"/>
  <c r="AV436"/>
  <c r="AW436"/>
  <c r="AX436"/>
  <c r="AY436"/>
  <c r="AZ436"/>
  <c r="BA436"/>
  <c r="BC436"/>
  <c r="BD436"/>
  <c r="BE436"/>
  <c r="AP437"/>
  <c r="AQ437"/>
  <c r="AV437"/>
  <c r="AW437"/>
  <c r="AX437"/>
  <c r="AY437"/>
  <c r="AZ437"/>
  <c r="BA437"/>
  <c r="BC437"/>
  <c r="BD437"/>
  <c r="BE437"/>
  <c r="AP438"/>
  <c r="AQ438"/>
  <c r="AV438"/>
  <c r="AW438"/>
  <c r="AX438"/>
  <c r="AY438"/>
  <c r="AZ438"/>
  <c r="BA438"/>
  <c r="BC438"/>
  <c r="BD438"/>
  <c r="BE438"/>
  <c r="AP439"/>
  <c r="AQ439"/>
  <c r="AV439"/>
  <c r="AW439"/>
  <c r="AX439"/>
  <c r="AY439"/>
  <c r="AZ439"/>
  <c r="BA439"/>
  <c r="BC439"/>
  <c r="BD439"/>
  <c r="BE439"/>
  <c r="AP440"/>
  <c r="AQ440"/>
  <c r="AV440"/>
  <c r="AW440"/>
  <c r="AX440"/>
  <c r="AY440"/>
  <c r="AZ440"/>
  <c r="BA440"/>
  <c r="BC440"/>
  <c r="BD440"/>
  <c r="BE440"/>
  <c r="AP441"/>
  <c r="AQ441"/>
  <c r="AV441"/>
  <c r="AW441"/>
  <c r="AX441"/>
  <c r="AY441"/>
  <c r="AZ441"/>
  <c r="BA441"/>
  <c r="BC441"/>
  <c r="BD441"/>
  <c r="BE441"/>
  <c r="AP442"/>
  <c r="AQ442"/>
  <c r="AV442"/>
  <c r="AW442"/>
  <c r="AX442"/>
  <c r="AY442"/>
  <c r="AZ442"/>
  <c r="BA442"/>
  <c r="BC442"/>
  <c r="BD442"/>
  <c r="BE442"/>
  <c r="AP443"/>
  <c r="AQ443"/>
  <c r="AV443"/>
  <c r="AW443"/>
  <c r="AX443"/>
  <c r="AY443"/>
  <c r="AZ443"/>
  <c r="BA443"/>
  <c r="BC443"/>
  <c r="BD443"/>
  <c r="BE443"/>
  <c r="AP444"/>
  <c r="AQ444"/>
  <c r="AV444"/>
  <c r="AW444"/>
  <c r="AX444"/>
  <c r="AY444"/>
  <c r="AZ444"/>
  <c r="BA444"/>
  <c r="BC444"/>
  <c r="BE444"/>
  <c r="AP445"/>
  <c r="AQ445"/>
  <c r="AV445"/>
  <c r="AW445"/>
  <c r="AX445"/>
  <c r="AY445"/>
  <c r="AZ445"/>
  <c r="BA445"/>
  <c r="BB445"/>
  <c r="BC445"/>
  <c r="BD445"/>
  <c r="BE445"/>
  <c r="AP446"/>
  <c r="AQ446"/>
  <c r="AV446"/>
  <c r="AW446"/>
  <c r="AX446"/>
  <c r="AY446"/>
  <c r="AZ446"/>
  <c r="BA446"/>
  <c r="BC446"/>
  <c r="BD446"/>
  <c r="BE446"/>
  <c r="AP447"/>
  <c r="AQ447"/>
  <c r="AV447"/>
  <c r="AW447"/>
  <c r="AX447"/>
  <c r="AY447"/>
  <c r="AZ447"/>
  <c r="BA447"/>
  <c r="BC447"/>
  <c r="BD447"/>
  <c r="BE447"/>
  <c r="AP448"/>
  <c r="AQ448"/>
  <c r="AV448"/>
  <c r="AW448"/>
  <c r="AX448"/>
  <c r="AY448"/>
  <c r="AZ448"/>
  <c r="BA448"/>
  <c r="BC448"/>
  <c r="BD448"/>
  <c r="BE448"/>
  <c r="AP449"/>
  <c r="AQ449"/>
  <c r="AV449"/>
  <c r="AW449"/>
  <c r="AX449"/>
  <c r="AY449"/>
  <c r="AZ449"/>
  <c r="BA449"/>
  <c r="BC449"/>
  <c r="BE449"/>
  <c r="AP450"/>
  <c r="AQ450"/>
  <c r="AV450"/>
  <c r="AW450"/>
  <c r="AX450"/>
  <c r="AY450"/>
  <c r="AZ450"/>
  <c r="BA450"/>
  <c r="BC450"/>
  <c r="BD450"/>
  <c r="BE450"/>
  <c r="AP451"/>
  <c r="AQ451"/>
  <c r="AV451"/>
  <c r="AW451"/>
  <c r="AX451"/>
  <c r="AY451"/>
  <c r="AZ451"/>
  <c r="BA451"/>
  <c r="BB451"/>
  <c r="BC451"/>
  <c r="BD451"/>
  <c r="BE451"/>
  <c r="AP452"/>
  <c r="AQ452"/>
  <c r="AV452"/>
  <c r="AW452"/>
  <c r="AX452"/>
  <c r="AY452"/>
  <c r="AZ452"/>
  <c r="BA452"/>
  <c r="BC452"/>
  <c r="BD452"/>
  <c r="BE452"/>
  <c r="AP453"/>
  <c r="AQ453"/>
  <c r="AV453"/>
  <c r="AW453"/>
  <c r="AX453"/>
  <c r="AY453"/>
  <c r="AZ453"/>
  <c r="BA453"/>
  <c r="BC453"/>
  <c r="BD453"/>
  <c r="BE453"/>
  <c r="AP454"/>
  <c r="AQ454"/>
  <c r="AV454"/>
  <c r="AW454"/>
  <c r="AX454"/>
  <c r="AY454"/>
  <c r="AZ454"/>
  <c r="BA454"/>
  <c r="BC454"/>
  <c r="BD454"/>
  <c r="BE454"/>
  <c r="AP455"/>
  <c r="AQ455"/>
  <c r="AV455"/>
  <c r="AW455"/>
  <c r="AX455"/>
  <c r="AY455"/>
  <c r="AZ455"/>
  <c r="BA455"/>
  <c r="BB455"/>
  <c r="BC455"/>
  <c r="BD455"/>
  <c r="BE455"/>
  <c r="AP456"/>
  <c r="AQ456"/>
  <c r="AV456"/>
  <c r="AW456"/>
  <c r="AX456"/>
  <c r="AY456"/>
  <c r="AZ456"/>
  <c r="BA456"/>
  <c r="BC456"/>
  <c r="BD456"/>
  <c r="BE456"/>
  <c r="AP457"/>
  <c r="AQ457"/>
  <c r="AV457"/>
  <c r="AW457"/>
  <c r="AX457"/>
  <c r="AY457"/>
  <c r="AZ457"/>
  <c r="BA457"/>
  <c r="BC457"/>
  <c r="BD457"/>
  <c r="BE457"/>
  <c r="AP458"/>
  <c r="AQ458"/>
  <c r="AV458"/>
  <c r="AW458"/>
  <c r="AX458"/>
  <c r="AY458"/>
  <c r="AZ458"/>
  <c r="BA458"/>
  <c r="BC458"/>
  <c r="BD458"/>
  <c r="BE458"/>
  <c r="AP459"/>
  <c r="AQ459"/>
  <c r="AV459"/>
  <c r="AW459"/>
  <c r="AX459"/>
  <c r="AY459"/>
  <c r="AZ459"/>
  <c r="BA459"/>
  <c r="BC459"/>
  <c r="BD459"/>
  <c r="BE459"/>
  <c r="AP460"/>
  <c r="AQ460"/>
  <c r="AV460"/>
  <c r="AW460"/>
  <c r="AX460"/>
  <c r="AY460"/>
  <c r="AZ460"/>
  <c r="BA460"/>
  <c r="BC460"/>
  <c r="BD460"/>
  <c r="BE460"/>
  <c r="AP461"/>
  <c r="AQ461"/>
  <c r="AV461"/>
  <c r="AW461"/>
  <c r="AX461"/>
  <c r="AY461"/>
  <c r="AZ461"/>
  <c r="BA461"/>
  <c r="BC461"/>
  <c r="BD461"/>
  <c r="BE461"/>
  <c r="AP462"/>
  <c r="AQ462"/>
  <c r="AV462"/>
  <c r="AW462"/>
  <c r="AX462"/>
  <c r="AY462"/>
  <c r="AZ462"/>
  <c r="BA462"/>
  <c r="BC462"/>
  <c r="BE462"/>
  <c r="AP463"/>
  <c r="AQ463"/>
  <c r="AV463"/>
  <c r="AW463"/>
  <c r="AX463"/>
  <c r="AY463"/>
  <c r="AZ463"/>
  <c r="BA463"/>
  <c r="BC463"/>
  <c r="BD463"/>
  <c r="BE463"/>
  <c r="AP464"/>
  <c r="AQ464"/>
  <c r="AV464"/>
  <c r="AW464"/>
  <c r="AX464"/>
  <c r="AY464"/>
  <c r="AZ464"/>
  <c r="BA464"/>
  <c r="BB464"/>
  <c r="BC464"/>
  <c r="BD464"/>
  <c r="BE464"/>
  <c r="AO423"/>
  <c r="AO424"/>
  <c r="AO425"/>
  <c r="AO426"/>
  <c r="AO427"/>
  <c r="AO428"/>
  <c r="AO429"/>
  <c r="AO430"/>
  <c r="AO431"/>
  <c r="AO432"/>
  <c r="AO433"/>
  <c r="AO434"/>
  <c r="AO435"/>
  <c r="AO436"/>
  <c r="AO437"/>
  <c r="AO438"/>
  <c r="AO439"/>
  <c r="AO440"/>
  <c r="AO441"/>
  <c r="AO442"/>
  <c r="AO443"/>
  <c r="AO444"/>
  <c r="AO445"/>
  <c r="AO446"/>
  <c r="AO447"/>
  <c r="AO448"/>
  <c r="AO449"/>
  <c r="AO450"/>
  <c r="AO451"/>
  <c r="AO452"/>
  <c r="AO453"/>
  <c r="AO454"/>
  <c r="AO455"/>
  <c r="AO456"/>
  <c r="AO457"/>
  <c r="AO458"/>
  <c r="AO459"/>
  <c r="AO460"/>
  <c r="AO461"/>
  <c r="AO462"/>
  <c r="AO463"/>
  <c r="AO464"/>
  <c r="AP236"/>
  <c r="AQ236"/>
  <c r="AV236"/>
  <c r="AW236"/>
  <c r="AX236"/>
  <c r="AY236"/>
  <c r="AZ236"/>
  <c r="BA236"/>
  <c r="BB236"/>
  <c r="BC236"/>
  <c r="BD236"/>
  <c r="BE236"/>
  <c r="AP237"/>
  <c r="AQ237"/>
  <c r="AV237"/>
  <c r="AW237"/>
  <c r="AX237"/>
  <c r="AY237"/>
  <c r="AZ237"/>
  <c r="BA237"/>
  <c r="BC237"/>
  <c r="BD237"/>
  <c r="BE237"/>
  <c r="AP238"/>
  <c r="AQ238"/>
  <c r="AV238"/>
  <c r="AW238"/>
  <c r="AX238"/>
  <c r="AY238"/>
  <c r="AZ238"/>
  <c r="BA238"/>
  <c r="BC238"/>
  <c r="BD238"/>
  <c r="BE238"/>
  <c r="AP239"/>
  <c r="AQ239"/>
  <c r="AV239"/>
  <c r="AW239"/>
  <c r="AX239"/>
  <c r="AY239"/>
  <c r="AZ239"/>
  <c r="BA239"/>
  <c r="BC239"/>
  <c r="BD239"/>
  <c r="BE239"/>
  <c r="AP240"/>
  <c r="AQ240"/>
  <c r="AV240"/>
  <c r="AW240"/>
  <c r="AX240"/>
  <c r="AY240"/>
  <c r="AZ240"/>
  <c r="BA240"/>
  <c r="BC240"/>
  <c r="BD240"/>
  <c r="BE240"/>
  <c r="AP241"/>
  <c r="AQ241"/>
  <c r="AV241"/>
  <c r="AW241"/>
  <c r="AX241"/>
  <c r="AY241"/>
  <c r="AZ241"/>
  <c r="BA241"/>
  <c r="BB241"/>
  <c r="BC241"/>
  <c r="BD241"/>
  <c r="BE241"/>
  <c r="AP242"/>
  <c r="AQ242"/>
  <c r="AV242"/>
  <c r="AW242"/>
  <c r="AX242"/>
  <c r="AY242"/>
  <c r="AZ242"/>
  <c r="BA242"/>
  <c r="BC242"/>
  <c r="BD242"/>
  <c r="BE242"/>
  <c r="AP243"/>
  <c r="AQ243"/>
  <c r="AV243"/>
  <c r="AW243"/>
  <c r="AX243"/>
  <c r="AY243"/>
  <c r="AZ243"/>
  <c r="BA243"/>
  <c r="BB243"/>
  <c r="BC243"/>
  <c r="BD243"/>
  <c r="BE243"/>
  <c r="AP244"/>
  <c r="AQ244"/>
  <c r="AV244"/>
  <c r="AW244"/>
  <c r="AX244"/>
  <c r="AY244"/>
  <c r="AZ244"/>
  <c r="BA244"/>
  <c r="BC244"/>
  <c r="BD244"/>
  <c r="BE244"/>
  <c r="AP245"/>
  <c r="AQ245"/>
  <c r="AV245"/>
  <c r="AW245"/>
  <c r="AX245"/>
  <c r="AY245"/>
  <c r="AZ245"/>
  <c r="BA245"/>
  <c r="BB245"/>
  <c r="BC245"/>
  <c r="BD245"/>
  <c r="BE245"/>
  <c r="AP246"/>
  <c r="AQ246"/>
  <c r="AV246"/>
  <c r="AW246"/>
  <c r="AX246"/>
  <c r="AY246"/>
  <c r="AZ246"/>
  <c r="BA246"/>
  <c r="BC246"/>
  <c r="BD246"/>
  <c r="BE246"/>
  <c r="AP247"/>
  <c r="AQ247"/>
  <c r="AV247"/>
  <c r="AW247"/>
  <c r="AX247"/>
  <c r="AY247"/>
  <c r="AZ247"/>
  <c r="BA247"/>
  <c r="BC247"/>
  <c r="BD247"/>
  <c r="BE247"/>
  <c r="AP248"/>
  <c r="AQ248"/>
  <c r="AV248"/>
  <c r="AW248"/>
  <c r="AX248"/>
  <c r="AY248"/>
  <c r="AZ248"/>
  <c r="BA248"/>
  <c r="BC248"/>
  <c r="BD248"/>
  <c r="BE248"/>
  <c r="AP249"/>
  <c r="AQ249"/>
  <c r="AV249"/>
  <c r="AW249"/>
  <c r="AX249"/>
  <c r="AY249"/>
  <c r="AZ249"/>
  <c r="BA249"/>
  <c r="BC249"/>
  <c r="BD249"/>
  <c r="BE249"/>
  <c r="AP250"/>
  <c r="AQ250"/>
  <c r="AV250"/>
  <c r="AW250"/>
  <c r="AX250"/>
  <c r="AY250"/>
  <c r="AZ250"/>
  <c r="BA250"/>
  <c r="BC250"/>
  <c r="BD250"/>
  <c r="BE250"/>
  <c r="AP251"/>
  <c r="AQ251"/>
  <c r="AV251"/>
  <c r="AW251"/>
  <c r="AX251"/>
  <c r="AY251"/>
  <c r="AZ251"/>
  <c r="BA251"/>
  <c r="BC251"/>
  <c r="BD251"/>
  <c r="BE251"/>
  <c r="AP252"/>
  <c r="AQ252"/>
  <c r="AV252"/>
  <c r="AW252"/>
  <c r="AX252"/>
  <c r="AY252"/>
  <c r="AZ252"/>
  <c r="BA252"/>
  <c r="BC252"/>
  <c r="BD252"/>
  <c r="BE252"/>
  <c r="AP253"/>
  <c r="AQ253"/>
  <c r="AV253"/>
  <c r="AW253"/>
  <c r="AX253"/>
  <c r="AY253"/>
  <c r="AZ253"/>
  <c r="BA253"/>
  <c r="BC253"/>
  <c r="BD253"/>
  <c r="BE253"/>
  <c r="AP254"/>
  <c r="AQ254"/>
  <c r="AV254"/>
  <c r="AW254"/>
  <c r="AX254"/>
  <c r="AY254"/>
  <c r="AZ254"/>
  <c r="BA254"/>
  <c r="BC254"/>
  <c r="BD254"/>
  <c r="BE254"/>
  <c r="AP255"/>
  <c r="AQ255"/>
  <c r="AV255"/>
  <c r="AW255"/>
  <c r="AX255"/>
  <c r="AY255"/>
  <c r="AZ255"/>
  <c r="BA255"/>
  <c r="BC255"/>
  <c r="BD255"/>
  <c r="BE255"/>
  <c r="AP256"/>
  <c r="AQ256"/>
  <c r="AV256"/>
  <c r="AW256"/>
  <c r="AX256"/>
  <c r="AY256"/>
  <c r="AZ256"/>
  <c r="BA256"/>
  <c r="BC256"/>
  <c r="BD256"/>
  <c r="BE256"/>
  <c r="AP257"/>
  <c r="AQ257"/>
  <c r="AV257"/>
  <c r="AW257"/>
  <c r="AX257"/>
  <c r="AY257"/>
  <c r="AZ257"/>
  <c r="BA257"/>
  <c r="BC257"/>
  <c r="BD257"/>
  <c r="BE257"/>
  <c r="AP258"/>
  <c r="AQ258"/>
  <c r="AV258"/>
  <c r="AW258"/>
  <c r="AX258"/>
  <c r="AY258"/>
  <c r="AZ258"/>
  <c r="BA258"/>
  <c r="BC258"/>
  <c r="BE258"/>
  <c r="AP259"/>
  <c r="AQ259"/>
  <c r="AV259"/>
  <c r="AW259"/>
  <c r="AX259"/>
  <c r="AY259"/>
  <c r="AZ259"/>
  <c r="BA259"/>
  <c r="BC259"/>
  <c r="BD259"/>
  <c r="BE259"/>
  <c r="AP260"/>
  <c r="AQ260"/>
  <c r="AV260"/>
  <c r="AW260"/>
  <c r="AX260"/>
  <c r="AY260"/>
  <c r="AZ260"/>
  <c r="BA260"/>
  <c r="BC260"/>
  <c r="BD260"/>
  <c r="BE260"/>
  <c r="AP261"/>
  <c r="AQ261"/>
  <c r="AV261"/>
  <c r="AW261"/>
  <c r="AX261"/>
  <c r="AY261"/>
  <c r="AZ261"/>
  <c r="BA261"/>
  <c r="BC261"/>
  <c r="BD261"/>
  <c r="BE261"/>
  <c r="AP262"/>
  <c r="AQ262"/>
  <c r="AV262"/>
  <c r="AW262"/>
  <c r="AX262"/>
  <c r="AY262"/>
  <c r="AZ262"/>
  <c r="BA262"/>
  <c r="BC262"/>
  <c r="BD262"/>
  <c r="BE262"/>
  <c r="AP263"/>
  <c r="AQ263"/>
  <c r="AV263"/>
  <c r="AW263"/>
  <c r="AX263"/>
  <c r="AY263"/>
  <c r="AZ263"/>
  <c r="BA263"/>
  <c r="BC263"/>
  <c r="BE263"/>
  <c r="AP264"/>
  <c r="AQ264"/>
  <c r="AV264"/>
  <c r="AW264"/>
  <c r="AX264"/>
  <c r="AY264"/>
  <c r="AZ264"/>
  <c r="BA264"/>
  <c r="BC264"/>
  <c r="BD264"/>
  <c r="BE264"/>
  <c r="AP265"/>
  <c r="AQ265"/>
  <c r="AV265"/>
  <c r="AW265"/>
  <c r="AX265"/>
  <c r="AY265"/>
  <c r="AZ265"/>
  <c r="BA265"/>
  <c r="BB265"/>
  <c r="BC265"/>
  <c r="BD265"/>
  <c r="BE265"/>
  <c r="AP266"/>
  <c r="AQ266"/>
  <c r="AV266"/>
  <c r="AW266"/>
  <c r="AX266"/>
  <c r="AY266"/>
  <c r="AZ266"/>
  <c r="BA266"/>
  <c r="BC266"/>
  <c r="BD266"/>
  <c r="BE266"/>
  <c r="AP267"/>
  <c r="AQ267"/>
  <c r="AV267"/>
  <c r="AW267"/>
  <c r="AX267"/>
  <c r="AY267"/>
  <c r="AZ267"/>
  <c r="BA267"/>
  <c r="BC267"/>
  <c r="BD267"/>
  <c r="BE267"/>
  <c r="AP268"/>
  <c r="AQ268"/>
  <c r="AV268"/>
  <c r="AW268"/>
  <c r="AX268"/>
  <c r="AY268"/>
  <c r="AZ268"/>
  <c r="BA268"/>
  <c r="BC268"/>
  <c r="BD268"/>
  <c r="BE268"/>
  <c r="AP269"/>
  <c r="AQ269"/>
  <c r="AV269"/>
  <c r="AW269"/>
  <c r="AX269"/>
  <c r="AY269"/>
  <c r="AZ269"/>
  <c r="BA269"/>
  <c r="BB269"/>
  <c r="BC269"/>
  <c r="BD269"/>
  <c r="BE269"/>
  <c r="AP270"/>
  <c r="AQ270"/>
  <c r="AV270"/>
  <c r="AW270"/>
  <c r="AX270"/>
  <c r="AY270"/>
  <c r="AZ270"/>
  <c r="BA270"/>
  <c r="BC270"/>
  <c r="BD270"/>
  <c r="BE270"/>
  <c r="AP271"/>
  <c r="AQ271"/>
  <c r="AV271"/>
  <c r="AW271"/>
  <c r="AX271"/>
  <c r="AY271"/>
  <c r="AZ271"/>
  <c r="BA271"/>
  <c r="BC271"/>
  <c r="BD271"/>
  <c r="BE271"/>
  <c r="AP272"/>
  <c r="AQ272"/>
  <c r="AV272"/>
  <c r="AW272"/>
  <c r="AX272"/>
  <c r="AY272"/>
  <c r="AZ272"/>
  <c r="BA272"/>
  <c r="BC272"/>
  <c r="BD272"/>
  <c r="BE272"/>
  <c r="AP273"/>
  <c r="AQ273"/>
  <c r="AV273"/>
  <c r="AW273"/>
  <c r="AX273"/>
  <c r="AY273"/>
  <c r="AZ273"/>
  <c r="BA273"/>
  <c r="BC273"/>
  <c r="BD273"/>
  <c r="BE273"/>
  <c r="AP274"/>
  <c r="AQ274"/>
  <c r="AV274"/>
  <c r="AW274"/>
  <c r="AX274"/>
  <c r="AY274"/>
  <c r="AZ274"/>
  <c r="BA274"/>
  <c r="BC274"/>
  <c r="BD274"/>
  <c r="BE274"/>
  <c r="AP275"/>
  <c r="AQ275"/>
  <c r="AV275"/>
  <c r="AW275"/>
  <c r="AX275"/>
  <c r="AY275"/>
  <c r="AZ275"/>
  <c r="BA275"/>
  <c r="BC275"/>
  <c r="BD275"/>
  <c r="BE275"/>
  <c r="AP276"/>
  <c r="AQ276"/>
  <c r="AV276"/>
  <c r="AW276"/>
  <c r="AX276"/>
  <c r="AY276"/>
  <c r="AZ276"/>
  <c r="BA276"/>
  <c r="BC276"/>
  <c r="BE276"/>
  <c r="AP277"/>
  <c r="AQ277"/>
  <c r="AV277"/>
  <c r="AW277"/>
  <c r="AX277"/>
  <c r="AY277"/>
  <c r="AZ277"/>
  <c r="BA277"/>
  <c r="BC277"/>
  <c r="BD277"/>
  <c r="BE277"/>
  <c r="AP278"/>
  <c r="AQ278"/>
  <c r="AV278"/>
  <c r="AW278"/>
  <c r="AX278"/>
  <c r="AY278"/>
  <c r="AZ278"/>
  <c r="BA278"/>
  <c r="BB278"/>
  <c r="BC278"/>
  <c r="BD278"/>
  <c r="BE278"/>
  <c r="AO237"/>
  <c r="AO238"/>
  <c r="AO239"/>
  <c r="AO240"/>
  <c r="AO241"/>
  <c r="AO242"/>
  <c r="AO243"/>
  <c r="AO244"/>
  <c r="AO245"/>
  <c r="AO246"/>
  <c r="AO247"/>
  <c r="AO248"/>
  <c r="AO249"/>
  <c r="AO250"/>
  <c r="AO251"/>
  <c r="AO252"/>
  <c r="AO253"/>
  <c r="AO254"/>
  <c r="AO255"/>
  <c r="AO256"/>
  <c r="AO257"/>
  <c r="AO258"/>
  <c r="AO259"/>
  <c r="AO260"/>
  <c r="AO261"/>
  <c r="AO262"/>
  <c r="AO263"/>
  <c r="AO264"/>
  <c r="AO265"/>
  <c r="AO266"/>
  <c r="AO267"/>
  <c r="AO268"/>
  <c r="AO269"/>
  <c r="AO270"/>
  <c r="AO271"/>
  <c r="AO272"/>
  <c r="AO273"/>
  <c r="AO274"/>
  <c r="AO275"/>
  <c r="AO276"/>
  <c r="AO277"/>
  <c r="AO278"/>
  <c r="E422"/>
  <c r="F422"/>
  <c r="K422"/>
  <c r="L422"/>
  <c r="M422"/>
  <c r="N422"/>
  <c r="O422"/>
  <c r="P422"/>
  <c r="Q422"/>
  <c r="R422"/>
  <c r="S422"/>
  <c r="T422"/>
  <c r="E423"/>
  <c r="F423"/>
  <c r="K423"/>
  <c r="L423"/>
  <c r="M423"/>
  <c r="N423"/>
  <c r="O423"/>
  <c r="P423"/>
  <c r="R423"/>
  <c r="S423"/>
  <c r="T423"/>
  <c r="E424"/>
  <c r="F424"/>
  <c r="K424"/>
  <c r="L424"/>
  <c r="M424"/>
  <c r="N424"/>
  <c r="O424"/>
  <c r="P424"/>
  <c r="R424"/>
  <c r="S424"/>
  <c r="T424"/>
  <c r="E425"/>
  <c r="F425"/>
  <c r="K425"/>
  <c r="L425"/>
  <c r="M425"/>
  <c r="N425"/>
  <c r="O425"/>
  <c r="P425"/>
  <c r="R425"/>
  <c r="S425"/>
  <c r="T425"/>
  <c r="E426"/>
  <c r="F426"/>
  <c r="K426"/>
  <c r="L426"/>
  <c r="M426"/>
  <c r="N426"/>
  <c r="O426"/>
  <c r="P426"/>
  <c r="R426"/>
  <c r="S426"/>
  <c r="T426"/>
  <c r="E427"/>
  <c r="F427"/>
  <c r="K427"/>
  <c r="L427"/>
  <c r="M427"/>
  <c r="N427"/>
  <c r="O427"/>
  <c r="P427"/>
  <c r="Q427"/>
  <c r="R427"/>
  <c r="S427"/>
  <c r="T427"/>
  <c r="E428"/>
  <c r="F428"/>
  <c r="K428"/>
  <c r="L428"/>
  <c r="M428"/>
  <c r="N428"/>
  <c r="O428"/>
  <c r="P428"/>
  <c r="R428"/>
  <c r="S428"/>
  <c r="T428"/>
  <c r="E429"/>
  <c r="F429"/>
  <c r="K429"/>
  <c r="L429"/>
  <c r="M429"/>
  <c r="N429"/>
  <c r="O429"/>
  <c r="P429"/>
  <c r="Q429"/>
  <c r="R429"/>
  <c r="S429"/>
  <c r="T429"/>
  <c r="E430"/>
  <c r="F430"/>
  <c r="K430"/>
  <c r="L430"/>
  <c r="M430"/>
  <c r="N430"/>
  <c r="O430"/>
  <c r="P430"/>
  <c r="R430"/>
  <c r="S430"/>
  <c r="T430"/>
  <c r="E431"/>
  <c r="F431"/>
  <c r="K431"/>
  <c r="L431"/>
  <c r="M431"/>
  <c r="N431"/>
  <c r="O431"/>
  <c r="P431"/>
  <c r="Q431"/>
  <c r="R431"/>
  <c r="S431"/>
  <c r="T431"/>
  <c r="E432"/>
  <c r="F432"/>
  <c r="K432"/>
  <c r="L432"/>
  <c r="M432"/>
  <c r="N432"/>
  <c r="O432"/>
  <c r="P432"/>
  <c r="R432"/>
  <c r="S432"/>
  <c r="T432"/>
  <c r="E433"/>
  <c r="F433"/>
  <c r="K433"/>
  <c r="L433"/>
  <c r="M433"/>
  <c r="N433"/>
  <c r="O433"/>
  <c r="P433"/>
  <c r="R433"/>
  <c r="S433"/>
  <c r="T433"/>
  <c r="E434"/>
  <c r="F434"/>
  <c r="K434"/>
  <c r="L434"/>
  <c r="M434"/>
  <c r="N434"/>
  <c r="O434"/>
  <c r="P434"/>
  <c r="R434"/>
  <c r="S434"/>
  <c r="T434"/>
  <c r="E435"/>
  <c r="F435"/>
  <c r="K435"/>
  <c r="L435"/>
  <c r="M435"/>
  <c r="N435"/>
  <c r="O435"/>
  <c r="P435"/>
  <c r="R435"/>
  <c r="S435"/>
  <c r="T435"/>
  <c r="E436"/>
  <c r="F436"/>
  <c r="K436"/>
  <c r="L436"/>
  <c r="M436"/>
  <c r="N436"/>
  <c r="O436"/>
  <c r="P436"/>
  <c r="R436"/>
  <c r="S436"/>
  <c r="T436"/>
  <c r="E437"/>
  <c r="F437"/>
  <c r="K437"/>
  <c r="L437"/>
  <c r="M437"/>
  <c r="N437"/>
  <c r="O437"/>
  <c r="P437"/>
  <c r="R437"/>
  <c r="S437"/>
  <c r="T437"/>
  <c r="E438"/>
  <c r="F438"/>
  <c r="K438"/>
  <c r="L438"/>
  <c r="M438"/>
  <c r="N438"/>
  <c r="O438"/>
  <c r="P438"/>
  <c r="R438"/>
  <c r="S438"/>
  <c r="T438"/>
  <c r="E439"/>
  <c r="F439"/>
  <c r="K439"/>
  <c r="L439"/>
  <c r="M439"/>
  <c r="N439"/>
  <c r="O439"/>
  <c r="P439"/>
  <c r="R439"/>
  <c r="S439"/>
  <c r="T439"/>
  <c r="E440"/>
  <c r="F440"/>
  <c r="K440"/>
  <c r="L440"/>
  <c r="M440"/>
  <c r="N440"/>
  <c r="O440"/>
  <c r="P440"/>
  <c r="R440"/>
  <c r="S440"/>
  <c r="T440"/>
  <c r="E441"/>
  <c r="F441"/>
  <c r="K441"/>
  <c r="L441"/>
  <c r="M441"/>
  <c r="N441"/>
  <c r="O441"/>
  <c r="P441"/>
  <c r="R441"/>
  <c r="S441"/>
  <c r="T441"/>
  <c r="E442"/>
  <c r="F442"/>
  <c r="K442"/>
  <c r="L442"/>
  <c r="M442"/>
  <c r="N442"/>
  <c r="O442"/>
  <c r="P442"/>
  <c r="R442"/>
  <c r="S442"/>
  <c r="T442"/>
  <c r="E443"/>
  <c r="F443"/>
  <c r="K443"/>
  <c r="L443"/>
  <c r="M443"/>
  <c r="N443"/>
  <c r="O443"/>
  <c r="P443"/>
  <c r="R443"/>
  <c r="S443"/>
  <c r="T443"/>
  <c r="E444"/>
  <c r="F444"/>
  <c r="K444"/>
  <c r="L444"/>
  <c r="M444"/>
  <c r="N444"/>
  <c r="O444"/>
  <c r="P444"/>
  <c r="R444"/>
  <c r="T444"/>
  <c r="E445"/>
  <c r="F445"/>
  <c r="K445"/>
  <c r="L445"/>
  <c r="M445"/>
  <c r="N445"/>
  <c r="O445"/>
  <c r="P445"/>
  <c r="Q445"/>
  <c r="R445"/>
  <c r="S445"/>
  <c r="T445"/>
  <c r="E446"/>
  <c r="F446"/>
  <c r="K446"/>
  <c r="L446"/>
  <c r="M446"/>
  <c r="N446"/>
  <c r="O446"/>
  <c r="P446"/>
  <c r="R446"/>
  <c r="S446"/>
  <c r="T446"/>
  <c r="E447"/>
  <c r="F447"/>
  <c r="K447"/>
  <c r="L447"/>
  <c r="M447"/>
  <c r="N447"/>
  <c r="O447"/>
  <c r="P447"/>
  <c r="R447"/>
  <c r="S447"/>
  <c r="T447"/>
  <c r="E448"/>
  <c r="F448"/>
  <c r="K448"/>
  <c r="L448"/>
  <c r="M448"/>
  <c r="N448"/>
  <c r="O448"/>
  <c r="P448"/>
  <c r="R448"/>
  <c r="S448"/>
  <c r="T448"/>
  <c r="E449"/>
  <c r="F449"/>
  <c r="K449"/>
  <c r="L449"/>
  <c r="M449"/>
  <c r="N449"/>
  <c r="O449"/>
  <c r="P449"/>
  <c r="R449"/>
  <c r="T449"/>
  <c r="E450"/>
  <c r="F450"/>
  <c r="K450"/>
  <c r="L450"/>
  <c r="M450"/>
  <c r="N450"/>
  <c r="O450"/>
  <c r="P450"/>
  <c r="R450"/>
  <c r="S450"/>
  <c r="T450"/>
  <c r="E451"/>
  <c r="F451"/>
  <c r="K451"/>
  <c r="L451"/>
  <c r="M451"/>
  <c r="N451"/>
  <c r="O451"/>
  <c r="P451"/>
  <c r="Q451"/>
  <c r="R451"/>
  <c r="S451"/>
  <c r="T451"/>
  <c r="E452"/>
  <c r="F452"/>
  <c r="K452"/>
  <c r="L452"/>
  <c r="M452"/>
  <c r="N452"/>
  <c r="O452"/>
  <c r="P452"/>
  <c r="R452"/>
  <c r="S452"/>
  <c r="T452"/>
  <c r="E453"/>
  <c r="F453"/>
  <c r="K453"/>
  <c r="L453"/>
  <c r="M453"/>
  <c r="N453"/>
  <c r="O453"/>
  <c r="P453"/>
  <c r="R453"/>
  <c r="S453"/>
  <c r="T453"/>
  <c r="E454"/>
  <c r="F454"/>
  <c r="K454"/>
  <c r="L454"/>
  <c r="M454"/>
  <c r="N454"/>
  <c r="O454"/>
  <c r="P454"/>
  <c r="R454"/>
  <c r="S454"/>
  <c r="T454"/>
  <c r="E455"/>
  <c r="F455"/>
  <c r="K455"/>
  <c r="L455"/>
  <c r="M455"/>
  <c r="N455"/>
  <c r="O455"/>
  <c r="P455"/>
  <c r="Q455"/>
  <c r="R455"/>
  <c r="S455"/>
  <c r="T455"/>
  <c r="E456"/>
  <c r="F456"/>
  <c r="K456"/>
  <c r="L456"/>
  <c r="M456"/>
  <c r="N456"/>
  <c r="O456"/>
  <c r="P456"/>
  <c r="R456"/>
  <c r="S456"/>
  <c r="T456"/>
  <c r="E457"/>
  <c r="F457"/>
  <c r="K457"/>
  <c r="L457"/>
  <c r="M457"/>
  <c r="N457"/>
  <c r="O457"/>
  <c r="P457"/>
  <c r="R457"/>
  <c r="S457"/>
  <c r="T457"/>
  <c r="E458"/>
  <c r="F458"/>
  <c r="K458"/>
  <c r="L458"/>
  <c r="M458"/>
  <c r="N458"/>
  <c r="O458"/>
  <c r="P458"/>
  <c r="R458"/>
  <c r="S458"/>
  <c r="T458"/>
  <c r="E459"/>
  <c r="F459"/>
  <c r="K459"/>
  <c r="L459"/>
  <c r="M459"/>
  <c r="N459"/>
  <c r="O459"/>
  <c r="P459"/>
  <c r="R459"/>
  <c r="S459"/>
  <c r="T459"/>
  <c r="E460"/>
  <c r="F460"/>
  <c r="K460"/>
  <c r="L460"/>
  <c r="M460"/>
  <c r="N460"/>
  <c r="O460"/>
  <c r="P460"/>
  <c r="R460"/>
  <c r="S460"/>
  <c r="T460"/>
  <c r="E461"/>
  <c r="F461"/>
  <c r="K461"/>
  <c r="L461"/>
  <c r="M461"/>
  <c r="N461"/>
  <c r="O461"/>
  <c r="P461"/>
  <c r="R461"/>
  <c r="S461"/>
  <c r="T461"/>
  <c r="E462"/>
  <c r="F462"/>
  <c r="K462"/>
  <c r="L462"/>
  <c r="M462"/>
  <c r="N462"/>
  <c r="O462"/>
  <c r="P462"/>
  <c r="R462"/>
  <c r="T462"/>
  <c r="E463"/>
  <c r="F463"/>
  <c r="K463"/>
  <c r="L463"/>
  <c r="M463"/>
  <c r="N463"/>
  <c r="O463"/>
  <c r="P463"/>
  <c r="R463"/>
  <c r="S463"/>
  <c r="T463"/>
  <c r="E464"/>
  <c r="F464"/>
  <c r="K464"/>
  <c r="L464"/>
  <c r="M464"/>
  <c r="N464"/>
  <c r="O464"/>
  <c r="P464"/>
  <c r="Q464"/>
  <c r="R464"/>
  <c r="S464"/>
  <c r="T464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E236"/>
  <c r="F236"/>
  <c r="K236"/>
  <c r="L236"/>
  <c r="M236"/>
  <c r="N236"/>
  <c r="O236"/>
  <c r="P236"/>
  <c r="Q236"/>
  <c r="R236"/>
  <c r="S236"/>
  <c r="T236"/>
  <c r="E237"/>
  <c r="F237"/>
  <c r="K237"/>
  <c r="L237"/>
  <c r="M237"/>
  <c r="N237"/>
  <c r="O237"/>
  <c r="P237"/>
  <c r="R237"/>
  <c r="S237"/>
  <c r="T237"/>
  <c r="E238"/>
  <c r="F238"/>
  <c r="K238"/>
  <c r="L238"/>
  <c r="M238"/>
  <c r="N238"/>
  <c r="O238"/>
  <c r="P238"/>
  <c r="R238"/>
  <c r="S238"/>
  <c r="T238"/>
  <c r="E239"/>
  <c r="F239"/>
  <c r="K239"/>
  <c r="L239"/>
  <c r="M239"/>
  <c r="N239"/>
  <c r="O239"/>
  <c r="P239"/>
  <c r="R239"/>
  <c r="S239"/>
  <c r="T239"/>
  <c r="E240"/>
  <c r="F240"/>
  <c r="K240"/>
  <c r="L240"/>
  <c r="M240"/>
  <c r="N240"/>
  <c r="O240"/>
  <c r="P240"/>
  <c r="R240"/>
  <c r="S240"/>
  <c r="T240"/>
  <c r="E241"/>
  <c r="F241"/>
  <c r="K241"/>
  <c r="L241"/>
  <c r="M241"/>
  <c r="N241"/>
  <c r="O241"/>
  <c r="P241"/>
  <c r="Q241"/>
  <c r="R241"/>
  <c r="S241"/>
  <c r="T241"/>
  <c r="E242"/>
  <c r="F242"/>
  <c r="K242"/>
  <c r="L242"/>
  <c r="M242"/>
  <c r="N242"/>
  <c r="O242"/>
  <c r="P242"/>
  <c r="R242"/>
  <c r="S242"/>
  <c r="T242"/>
  <c r="E243"/>
  <c r="F243"/>
  <c r="K243"/>
  <c r="L243"/>
  <c r="M243"/>
  <c r="N243"/>
  <c r="O243"/>
  <c r="P243"/>
  <c r="Q243"/>
  <c r="R243"/>
  <c r="S243"/>
  <c r="T243"/>
  <c r="E244"/>
  <c r="F244"/>
  <c r="K244"/>
  <c r="L244"/>
  <c r="M244"/>
  <c r="N244"/>
  <c r="O244"/>
  <c r="P244"/>
  <c r="R244"/>
  <c r="S244"/>
  <c r="T244"/>
  <c r="E245"/>
  <c r="F245"/>
  <c r="K245"/>
  <c r="L245"/>
  <c r="M245"/>
  <c r="N245"/>
  <c r="O245"/>
  <c r="P245"/>
  <c r="Q245"/>
  <c r="R245"/>
  <c r="S245"/>
  <c r="T245"/>
  <c r="E246"/>
  <c r="F246"/>
  <c r="K246"/>
  <c r="L246"/>
  <c r="M246"/>
  <c r="N246"/>
  <c r="O246"/>
  <c r="P246"/>
  <c r="R246"/>
  <c r="S246"/>
  <c r="T246"/>
  <c r="E247"/>
  <c r="F247"/>
  <c r="K247"/>
  <c r="L247"/>
  <c r="M247"/>
  <c r="N247"/>
  <c r="O247"/>
  <c r="P247"/>
  <c r="R247"/>
  <c r="S247"/>
  <c r="T247"/>
  <c r="E248"/>
  <c r="F248"/>
  <c r="K248"/>
  <c r="L248"/>
  <c r="M248"/>
  <c r="N248"/>
  <c r="O248"/>
  <c r="P248"/>
  <c r="R248"/>
  <c r="S248"/>
  <c r="T248"/>
  <c r="E249"/>
  <c r="F249"/>
  <c r="K249"/>
  <c r="L249"/>
  <c r="M249"/>
  <c r="N249"/>
  <c r="O249"/>
  <c r="P249"/>
  <c r="R249"/>
  <c r="S249"/>
  <c r="T249"/>
  <c r="E250"/>
  <c r="F250"/>
  <c r="K250"/>
  <c r="L250"/>
  <c r="M250"/>
  <c r="N250"/>
  <c r="O250"/>
  <c r="P250"/>
  <c r="R250"/>
  <c r="S250"/>
  <c r="T250"/>
  <c r="E251"/>
  <c r="F251"/>
  <c r="K251"/>
  <c r="L251"/>
  <c r="M251"/>
  <c r="N251"/>
  <c r="O251"/>
  <c r="P251"/>
  <c r="R251"/>
  <c r="S251"/>
  <c r="T251"/>
  <c r="E252"/>
  <c r="F252"/>
  <c r="K252"/>
  <c r="L252"/>
  <c r="M252"/>
  <c r="N252"/>
  <c r="O252"/>
  <c r="P252"/>
  <c r="R252"/>
  <c r="S252"/>
  <c r="T252"/>
  <c r="E253"/>
  <c r="F253"/>
  <c r="K253"/>
  <c r="L253"/>
  <c r="M253"/>
  <c r="N253"/>
  <c r="O253"/>
  <c r="P253"/>
  <c r="R253"/>
  <c r="S253"/>
  <c r="T253"/>
  <c r="E254"/>
  <c r="F254"/>
  <c r="K254"/>
  <c r="L254"/>
  <c r="M254"/>
  <c r="N254"/>
  <c r="O254"/>
  <c r="P254"/>
  <c r="R254"/>
  <c r="S254"/>
  <c r="T254"/>
  <c r="E255"/>
  <c r="F255"/>
  <c r="K255"/>
  <c r="L255"/>
  <c r="M255"/>
  <c r="N255"/>
  <c r="O255"/>
  <c r="P255"/>
  <c r="R255"/>
  <c r="S255"/>
  <c r="T255"/>
  <c r="E256"/>
  <c r="F256"/>
  <c r="K256"/>
  <c r="L256"/>
  <c r="M256"/>
  <c r="N256"/>
  <c r="O256"/>
  <c r="P256"/>
  <c r="R256"/>
  <c r="S256"/>
  <c r="T256"/>
  <c r="E257"/>
  <c r="F257"/>
  <c r="K257"/>
  <c r="L257"/>
  <c r="M257"/>
  <c r="N257"/>
  <c r="O257"/>
  <c r="P257"/>
  <c r="R257"/>
  <c r="S257"/>
  <c r="T257"/>
  <c r="E258"/>
  <c r="F258"/>
  <c r="K258"/>
  <c r="L258"/>
  <c r="M258"/>
  <c r="N258"/>
  <c r="O258"/>
  <c r="P258"/>
  <c r="R258"/>
  <c r="T258"/>
  <c r="E259"/>
  <c r="F259"/>
  <c r="K259"/>
  <c r="L259"/>
  <c r="M259"/>
  <c r="N259"/>
  <c r="O259"/>
  <c r="P259"/>
  <c r="Q259"/>
  <c r="R259"/>
  <c r="S259"/>
  <c r="T259"/>
  <c r="E260"/>
  <c r="F260"/>
  <c r="K260"/>
  <c r="L260"/>
  <c r="M260"/>
  <c r="N260"/>
  <c r="O260"/>
  <c r="P260"/>
  <c r="R260"/>
  <c r="S260"/>
  <c r="T260"/>
  <c r="E261"/>
  <c r="F261"/>
  <c r="K261"/>
  <c r="L261"/>
  <c r="M261"/>
  <c r="N261"/>
  <c r="O261"/>
  <c r="P261"/>
  <c r="R261"/>
  <c r="S261"/>
  <c r="T261"/>
  <c r="E262"/>
  <c r="F262"/>
  <c r="K262"/>
  <c r="L262"/>
  <c r="M262"/>
  <c r="N262"/>
  <c r="O262"/>
  <c r="P262"/>
  <c r="R262"/>
  <c r="S262"/>
  <c r="T262"/>
  <c r="E263"/>
  <c r="F263"/>
  <c r="K263"/>
  <c r="L263"/>
  <c r="M263"/>
  <c r="N263"/>
  <c r="O263"/>
  <c r="P263"/>
  <c r="R263"/>
  <c r="T263"/>
  <c r="E264"/>
  <c r="F264"/>
  <c r="K264"/>
  <c r="L264"/>
  <c r="M264"/>
  <c r="N264"/>
  <c r="O264"/>
  <c r="P264"/>
  <c r="R264"/>
  <c r="S264"/>
  <c r="T264"/>
  <c r="E265"/>
  <c r="F265"/>
  <c r="K265"/>
  <c r="L265"/>
  <c r="M265"/>
  <c r="N265"/>
  <c r="O265"/>
  <c r="P265"/>
  <c r="Q265"/>
  <c r="R265"/>
  <c r="S265"/>
  <c r="T265"/>
  <c r="E266"/>
  <c r="F266"/>
  <c r="K266"/>
  <c r="L266"/>
  <c r="M266"/>
  <c r="N266"/>
  <c r="O266"/>
  <c r="P266"/>
  <c r="R266"/>
  <c r="S266"/>
  <c r="T266"/>
  <c r="E267"/>
  <c r="F267"/>
  <c r="K267"/>
  <c r="L267"/>
  <c r="M267"/>
  <c r="N267"/>
  <c r="O267"/>
  <c r="P267"/>
  <c r="R267"/>
  <c r="S267"/>
  <c r="T267"/>
  <c r="E268"/>
  <c r="F268"/>
  <c r="K268"/>
  <c r="L268"/>
  <c r="M268"/>
  <c r="N268"/>
  <c r="O268"/>
  <c r="P268"/>
  <c r="R268"/>
  <c r="S268"/>
  <c r="T268"/>
  <c r="E269"/>
  <c r="F269"/>
  <c r="K269"/>
  <c r="L269"/>
  <c r="M269"/>
  <c r="N269"/>
  <c r="O269"/>
  <c r="P269"/>
  <c r="Q269"/>
  <c r="R269"/>
  <c r="S269"/>
  <c r="T269"/>
  <c r="E270"/>
  <c r="F270"/>
  <c r="K270"/>
  <c r="L270"/>
  <c r="M270"/>
  <c r="N270"/>
  <c r="O270"/>
  <c r="P270"/>
  <c r="R270"/>
  <c r="S270"/>
  <c r="T270"/>
  <c r="E271"/>
  <c r="F271"/>
  <c r="K271"/>
  <c r="L271"/>
  <c r="M271"/>
  <c r="N271"/>
  <c r="O271"/>
  <c r="P271"/>
  <c r="R271"/>
  <c r="S271"/>
  <c r="T271"/>
  <c r="E272"/>
  <c r="F272"/>
  <c r="K272"/>
  <c r="L272"/>
  <c r="M272"/>
  <c r="N272"/>
  <c r="O272"/>
  <c r="P272"/>
  <c r="R272"/>
  <c r="S272"/>
  <c r="T272"/>
  <c r="E273"/>
  <c r="F273"/>
  <c r="K273"/>
  <c r="L273"/>
  <c r="M273"/>
  <c r="N273"/>
  <c r="O273"/>
  <c r="P273"/>
  <c r="R273"/>
  <c r="S273"/>
  <c r="T273"/>
  <c r="E274"/>
  <c r="F274"/>
  <c r="K274"/>
  <c r="L274"/>
  <c r="M274"/>
  <c r="N274"/>
  <c r="O274"/>
  <c r="P274"/>
  <c r="R274"/>
  <c r="S274"/>
  <c r="T274"/>
  <c r="E275"/>
  <c r="F275"/>
  <c r="K275"/>
  <c r="L275"/>
  <c r="M275"/>
  <c r="N275"/>
  <c r="O275"/>
  <c r="P275"/>
  <c r="R275"/>
  <c r="S275"/>
  <c r="T275"/>
  <c r="E276"/>
  <c r="F276"/>
  <c r="K276"/>
  <c r="L276"/>
  <c r="M276"/>
  <c r="N276"/>
  <c r="O276"/>
  <c r="P276"/>
  <c r="R276"/>
  <c r="T276"/>
  <c r="E277"/>
  <c r="F277"/>
  <c r="K277"/>
  <c r="L277"/>
  <c r="M277"/>
  <c r="N277"/>
  <c r="O277"/>
  <c r="P277"/>
  <c r="R277"/>
  <c r="S277"/>
  <c r="T277"/>
  <c r="E278"/>
  <c r="F278"/>
  <c r="K278"/>
  <c r="L278"/>
  <c r="M278"/>
  <c r="N278"/>
  <c r="O278"/>
  <c r="P278"/>
  <c r="R278"/>
  <c r="S278"/>
  <c r="T278"/>
  <c r="D278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BN1" l="1"/>
  <c r="AC1"/>
  <c r="AO236" l="1"/>
  <c r="BN6"/>
  <c r="AO422"/>
  <c r="BO6"/>
  <c r="BQ6" l="1"/>
  <c r="BR6" s="1"/>
  <c r="BS6" s="1"/>
  <c r="BQ5"/>
  <c r="BR5" s="1"/>
  <c r="BS5" s="1"/>
  <c r="D236"/>
  <c r="D422"/>
  <c r="AD6"/>
  <c r="AC6"/>
  <c r="AF6" l="1"/>
  <c r="AG6" s="1"/>
  <c r="AH6" s="1"/>
  <c r="AF5"/>
  <c r="AG5" s="1"/>
  <c r="AH5" s="1"/>
</calcChain>
</file>

<file path=xl/sharedStrings.xml><?xml version="1.0" encoding="utf-8"?>
<sst xmlns="http://schemas.openxmlformats.org/spreadsheetml/2006/main" count="2234" uniqueCount="111">
  <si>
    <t>3B vs 3A Nlbs(manure+biosolids+fert) Applied per Acre</t>
  </si>
  <si>
    <t>Graph Title</t>
  </si>
  <si>
    <t>3B vs 3A Plbs(manure+biosolids+fert) Applied per Acre</t>
  </si>
  <si>
    <t>County Name</t>
  </si>
  <si>
    <t>State</t>
  </si>
  <si>
    <t>County Acres by Land Use</t>
  </si>
  <si>
    <t>x=y line</t>
  </si>
  <si>
    <t>FIPS</t>
  </si>
  <si>
    <t>Totals</t>
  </si>
  <si>
    <t>3A Nlbs(manure+biosolids+fert) Applied per Land Use Acre</t>
  </si>
  <si>
    <t>3B Nlbs(manure+biosolids+fert) Applied per Land Use Acre</t>
  </si>
  <si>
    <t>Min/Max</t>
  </si>
  <si>
    <t>x</t>
  </si>
  <si>
    <t>y</t>
  </si>
  <si>
    <t>3A Plbs(manure+biosolids+fert) Applied per Land Use Acre</t>
  </si>
  <si>
    <t>3B Plbs(manure+biosolids+fert) Applied per Land Use Acre</t>
  </si>
  <si>
    <t>Nlbs(manure+biosolids+fert) Applied by Land Use</t>
  </si>
  <si>
    <t>Plbs(manure+biosolids+fert) Applied by Land Use</t>
  </si>
  <si>
    <t>LoadSourceShortName</t>
  </si>
  <si>
    <t>Nlbs(manure+biosolids+fert) Applied per Land Use Acre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</si>
  <si>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</si>
  <si>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</si>
  <si>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</si>
  <si>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</si>
  <si>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</si>
  <si>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</si>
  <si>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</si>
  <si>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</si>
  <si>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</si>
  <si>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</si>
  <si>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</si>
  <si>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</si>
  <si>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</si>
  <si>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</si>
  <si>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</si>
  <si>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</si>
  <si>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</si>
  <si>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</si>
  <si>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</si>
  <si>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</si>
  <si>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t>Totals 2012</t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</si>
  <si>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</si>
  <si>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</si>
  <si>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</si>
  <si>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</si>
  <si>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</si>
  <si>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</si>
  <si>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</si>
  <si>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</si>
  <si>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</si>
  <si>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</si>
  <si>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</si>
  <si>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</si>
  <si>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</si>
  <si>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</si>
  <si>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</si>
  <si>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</si>
  <si>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</si>
  <si>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</si>
  <si>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</si>
  <si>
    <t>Bedford</t>
  </si>
  <si>
    <t>Cumberland</t>
  </si>
  <si>
    <t>Lancaster</t>
  </si>
  <si>
    <t>Northumberland</t>
  </si>
  <si>
    <t>York</t>
  </si>
  <si>
    <t>Adams</t>
  </si>
  <si>
    <t>PA</t>
  </si>
  <si>
    <t>Berks</t>
  </si>
  <si>
    <t>Blair</t>
  </si>
  <si>
    <t>Bradford</t>
  </si>
  <si>
    <t>Cambria</t>
  </si>
  <si>
    <t>Cameron</t>
  </si>
  <si>
    <t>Carbon</t>
  </si>
  <si>
    <t>Centre</t>
  </si>
  <si>
    <t>Chester</t>
  </si>
  <si>
    <t>Clearfield</t>
  </si>
  <si>
    <t>Clinton</t>
  </si>
  <si>
    <t>Columbia</t>
  </si>
  <si>
    <t>Dauphin</t>
  </si>
  <si>
    <t>Elk</t>
  </si>
  <si>
    <t>Franklin</t>
  </si>
  <si>
    <t>Fulton</t>
  </si>
  <si>
    <t>Huntingdon</t>
  </si>
  <si>
    <t>Indiana</t>
  </si>
  <si>
    <t>Jefferson</t>
  </si>
  <si>
    <t>Juniata</t>
  </si>
  <si>
    <t>Lackawanna</t>
  </si>
  <si>
    <t>Lebanon</t>
  </si>
  <si>
    <t>Luzerne</t>
  </si>
  <si>
    <t>Lycoming</t>
  </si>
  <si>
    <t>Mckean</t>
  </si>
  <si>
    <t>Mifflin</t>
  </si>
  <si>
    <t>Montour</t>
  </si>
  <si>
    <t>Perry</t>
  </si>
  <si>
    <t>Potter</t>
  </si>
  <si>
    <t>Schuylkill</t>
  </si>
  <si>
    <t>Snyder</t>
  </si>
  <si>
    <t>Somerset</t>
  </si>
  <si>
    <t>Sullivan</t>
  </si>
  <si>
    <t>Susquehanna</t>
  </si>
  <si>
    <t>Tioga</t>
  </si>
  <si>
    <t>Union</t>
  </si>
  <si>
    <t>Wayne</t>
  </si>
  <si>
    <t>Wyoming</t>
  </si>
  <si>
    <t>Pennsylvania Acres/Landuse</t>
  </si>
  <si>
    <t>Pennsylvania 3A Loads</t>
  </si>
  <si>
    <t>Pennsylvania 3A Loads/Acre Land Use</t>
  </si>
  <si>
    <t>Pennsylvania 3A Loads/Acre Landuse</t>
  </si>
  <si>
    <t>Pennsylvania 3B Loads</t>
  </si>
  <si>
    <t>Pennsylvania 3B Loads/Acre Land Use</t>
  </si>
  <si>
    <t>Pennsylvania 3B Loads/ Acre Landuse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</si>
</sst>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Sheet1!$AC$1</c:f>
          <c:strCache>
            <c:ptCount val="1"/>
            <c:pt idx="0">
              <c:v>3B vs 3A Nlbs(manure+biosolids+fert) Applied per Acre soy 2007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Sheet1!$AA$1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633048993875764"/>
                  <c:y val="0.19466462525517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Sheet1!$AC$6:$AC$47</c:f>
              <c:numCache>
                <c:formatCode>General</c:formatCode>
                <c:ptCount val="42"/>
                <c:pt idx="0">
                  <c:v>0.20478446796802968</c:v>
                </c:pt>
                <c:pt idx="1">
                  <c:v>5.1340710091431756E-2</c:v>
                </c:pt>
                <c:pt idx="2">
                  <c:v>9.879958181817286E-2</c:v>
                </c:pt>
                <c:pt idx="3">
                  <c:v>7.2220110703216572E-2</c:v>
                </c:pt>
                <c:pt idx="4">
                  <c:v>0.11350230433197549</c:v>
                </c:pt>
                <c:pt idx="5">
                  <c:v>1.6225379985314162E-2</c:v>
                </c:pt>
                <c:pt idx="6">
                  <c:v>5.9348664931088278E-2</c:v>
                </c:pt>
                <c:pt idx="7">
                  <c:v>0.10634595444050117</c:v>
                </c:pt>
                <c:pt idx="8">
                  <c:v>5.3796068583831715E-2</c:v>
                </c:pt>
                <c:pt idx="9">
                  <c:v>0.20553918931957635</c:v>
                </c:pt>
                <c:pt idx="10">
                  <c:v>8.1555599843183071E-2</c:v>
                </c:pt>
                <c:pt idx="11">
                  <c:v>0.35891125794474649</c:v>
                </c:pt>
                <c:pt idx="12">
                  <c:v>4.2013780541722057E-2</c:v>
                </c:pt>
                <c:pt idx="13">
                  <c:v>8.9112402946576144E-2</c:v>
                </c:pt>
                <c:pt idx="14">
                  <c:v>0.31245697695778923</c:v>
                </c:pt>
                <c:pt idx="15">
                  <c:v>4.4557264275615065E-2</c:v>
                </c:pt>
                <c:pt idx="16">
                  <c:v>0.14739065090247744</c:v>
                </c:pt>
                <c:pt idx="17">
                  <c:v>8.9017285546304753E-2</c:v>
                </c:pt>
                <c:pt idx="18">
                  <c:v>0.13763093110568531</c:v>
                </c:pt>
                <c:pt idx="19">
                  <c:v>2.9184885360607489E-2</c:v>
                </c:pt>
                <c:pt idx="20">
                  <c:v>6.9279449305268817E-2</c:v>
                </c:pt>
                <c:pt idx="21">
                  <c:v>1.397203370948255</c:v>
                </c:pt>
                <c:pt idx="22">
                  <c:v>0</c:v>
                </c:pt>
                <c:pt idx="23">
                  <c:v>1.1690843504930564</c:v>
                </c:pt>
                <c:pt idx="24">
                  <c:v>0.84507761876884113</c:v>
                </c:pt>
                <c:pt idx="25">
                  <c:v>5.0206330448453844E-2</c:v>
                </c:pt>
                <c:pt idx="26">
                  <c:v>6.1619024717249907E-2</c:v>
                </c:pt>
                <c:pt idx="27">
                  <c:v>0</c:v>
                </c:pt>
                <c:pt idx="28">
                  <c:v>0.28534788091332747</c:v>
                </c:pt>
                <c:pt idx="29">
                  <c:v>4.4110364665564353E-2</c:v>
                </c:pt>
                <c:pt idx="30">
                  <c:v>3.6826245750426097E-2</c:v>
                </c:pt>
                <c:pt idx="31">
                  <c:v>0.53065957241294204</c:v>
                </c:pt>
                <c:pt idx="32">
                  <c:v>4.3977903189394728E-2</c:v>
                </c:pt>
                <c:pt idx="33">
                  <c:v>2.1449425425794746</c:v>
                </c:pt>
                <c:pt idx="34">
                  <c:v>3.3245219906942127</c:v>
                </c:pt>
                <c:pt idx="35">
                  <c:v>5.9518474212271778E-2</c:v>
                </c:pt>
                <c:pt idx="36">
                  <c:v>5.2403810714505186E-2</c:v>
                </c:pt>
                <c:pt idx="37">
                  <c:v>7.0118735777444124E-2</c:v>
                </c:pt>
                <c:pt idx="38">
                  <c:v>7.3651696468929231E-2</c:v>
                </c:pt>
                <c:pt idx="39">
                  <c:v>1.5032178820733397</c:v>
                </c:pt>
                <c:pt idx="40">
                  <c:v>0</c:v>
                </c:pt>
                <c:pt idx="41">
                  <c:v>6.0702198899959266E-2</c:v>
                </c:pt>
              </c:numCache>
            </c:numRef>
          </c:xVal>
          <c:yVal>
            <c:numRef>
              <c:f>Sheet1!$AD$6:$AD$47</c:f>
              <c:numCache>
                <c:formatCode>General</c:formatCode>
                <c:ptCount val="42"/>
                <c:pt idx="0">
                  <c:v>6.1477676340922027</c:v>
                </c:pt>
                <c:pt idx="1">
                  <c:v>5.8813426003707612</c:v>
                </c:pt>
                <c:pt idx="2">
                  <c:v>7.0546249993343748</c:v>
                </c:pt>
                <c:pt idx="3">
                  <c:v>6.2680692083978622</c:v>
                </c:pt>
                <c:pt idx="4">
                  <c:v>7.0299045133609477</c:v>
                </c:pt>
                <c:pt idx="5">
                  <c:v>6.0983200968473774</c:v>
                </c:pt>
                <c:pt idx="6">
                  <c:v>5.6972450397481804</c:v>
                </c:pt>
                <c:pt idx="7">
                  <c:v>5.8373625098686421</c:v>
                </c:pt>
                <c:pt idx="8">
                  <c:v>6.3534221582164827</c:v>
                </c:pt>
                <c:pt idx="9">
                  <c:v>7.1358810802550918</c:v>
                </c:pt>
                <c:pt idx="10">
                  <c:v>5.5596830366401457</c:v>
                </c:pt>
                <c:pt idx="11">
                  <c:v>6.6096887218070783</c:v>
                </c:pt>
                <c:pt idx="12">
                  <c:v>5.4086943394434197</c:v>
                </c:pt>
                <c:pt idx="13">
                  <c:v>6.7797746890214032</c:v>
                </c:pt>
                <c:pt idx="14">
                  <c:v>6.5365294891363046</c:v>
                </c:pt>
                <c:pt idx="15">
                  <c:v>5.7011460823178979</c:v>
                </c:pt>
                <c:pt idx="16">
                  <c:v>6.1530462324283501</c:v>
                </c:pt>
                <c:pt idx="17">
                  <c:v>6.2892449976277556</c:v>
                </c:pt>
                <c:pt idx="18">
                  <c:v>6.0718136712904496</c:v>
                </c:pt>
                <c:pt idx="19">
                  <c:v>6.1290130542376655</c:v>
                </c:pt>
                <c:pt idx="20">
                  <c:v>6.4270113306181855</c:v>
                </c:pt>
                <c:pt idx="21">
                  <c:v>5.4813637181939816</c:v>
                </c:pt>
                <c:pt idx="22">
                  <c:v>0</c:v>
                </c:pt>
                <c:pt idx="23">
                  <c:v>6.6899993116992151</c:v>
                </c:pt>
                <c:pt idx="24">
                  <c:v>6.6929493447091906</c:v>
                </c:pt>
                <c:pt idx="25">
                  <c:v>5.3448865471132017</c:v>
                </c:pt>
                <c:pt idx="26">
                  <c:v>7.144747115751013</c:v>
                </c:pt>
                <c:pt idx="27">
                  <c:v>0</c:v>
                </c:pt>
                <c:pt idx="28">
                  <c:v>5.6169642549706609</c:v>
                </c:pt>
                <c:pt idx="29">
                  <c:v>6.314213480275451</c:v>
                </c:pt>
                <c:pt idx="30">
                  <c:v>6.6919234336953064</c:v>
                </c:pt>
                <c:pt idx="31">
                  <c:v>6.1883831468995201</c:v>
                </c:pt>
                <c:pt idx="32">
                  <c:v>5.3817084127888615</c:v>
                </c:pt>
                <c:pt idx="33">
                  <c:v>6.3327295530620091</c:v>
                </c:pt>
                <c:pt idx="34">
                  <c:v>5.7812063605325692</c:v>
                </c:pt>
                <c:pt idx="35">
                  <c:v>5.9375527784932611</c:v>
                </c:pt>
                <c:pt idx="36">
                  <c:v>5.4989390471168642</c:v>
                </c:pt>
                <c:pt idx="37">
                  <c:v>5.5727079062521598</c:v>
                </c:pt>
                <c:pt idx="38">
                  <c:v>5.5794274556352415</c:v>
                </c:pt>
                <c:pt idx="39">
                  <c:v>6.7117305293895821</c:v>
                </c:pt>
                <c:pt idx="40">
                  <c:v>0</c:v>
                </c:pt>
                <c:pt idx="41">
                  <c:v>6.1358994259946691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E0-4A18-8BE7-38FCAF5712AB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10.717120673626519</c:v>
                </c:pt>
              </c:numCache>
            </c:numRef>
          </c:xVal>
          <c:yVal>
            <c:numRef>
              <c:f>Sheet1!$AH$5:$AH$6</c:f>
              <c:numCache>
                <c:formatCode>General</c:formatCode>
                <c:ptCount val="2"/>
                <c:pt idx="0">
                  <c:v>0</c:v>
                </c:pt>
                <c:pt idx="1">
                  <c:v>10.717120673626519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5E0-4A18-8BE7-38FCAF5712AB}"/>
            </c:ext>
          </c:extLst>
        </c:ser>
        <c:dLbls/>
        <c:axId val="144036992"/>
        <c:axId val="144038912"/>
      </c:scatterChart>
      <c:valAx>
        <c:axId val="14403699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NLbs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38912"/>
        <c:crosses val="autoZero"/>
        <c:crossBetween val="midCat"/>
      </c:valAx>
      <c:valAx>
        <c:axId val="1440389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NLbs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036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00000000000013"/>
          <c:y val="0.46135170603674541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Sheet1!$BN$1</c:f>
          <c:strCache>
            <c:ptCount val="1"/>
            <c:pt idx="0">
              <c:v>3B vs 3A Plbs(manure+biosolids+fert) Applied per Acre oac 2007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8381452318461"/>
          <c:y val="0.21842592592592591"/>
          <c:w val="0.53684951881014875"/>
          <c:h val="0.57600320793234172"/>
        </c:manualLayout>
      </c:layout>
      <c:scatterChart>
        <c:scatterStyle val="lineMarker"/>
        <c:ser>
          <c:idx val="0"/>
          <c:order val="0"/>
          <c:tx>
            <c:strRef>
              <c:f>Sheet1!$BL$1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2056364829396333"/>
                  <c:y val="0.21359361329833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Sheet1!$BN$6:$BN$47</c:f>
              <c:numCache>
                <c:formatCode>General</c:formatCode>
                <c:ptCount val="42"/>
                <c:pt idx="0">
                  <c:v>0.18025682230149401</c:v>
                </c:pt>
                <c:pt idx="1">
                  <c:v>0.12112468513947176</c:v>
                </c:pt>
                <c:pt idx="2">
                  <c:v>0.41378714462143296</c:v>
                </c:pt>
                <c:pt idx="3">
                  <c:v>0.72611271966287749</c:v>
                </c:pt>
                <c:pt idx="4">
                  <c:v>5.9882396778392515E-2</c:v>
                </c:pt>
                <c:pt idx="5">
                  <c:v>0.13716492746437484</c:v>
                </c:pt>
                <c:pt idx="6">
                  <c:v>0.40099062075509873</c:v>
                </c:pt>
                <c:pt idx="7">
                  <c:v>0.34388714703676759</c:v>
                </c:pt>
                <c:pt idx="8">
                  <c:v>0.34962694007137257</c:v>
                </c:pt>
                <c:pt idx="9">
                  <c:v>10.285292732040194</c:v>
                </c:pt>
                <c:pt idx="10">
                  <c:v>5.7605259984741357E-2</c:v>
                </c:pt>
                <c:pt idx="11">
                  <c:v>5.0141615404346469</c:v>
                </c:pt>
                <c:pt idx="12">
                  <c:v>0.31193794838062089</c:v>
                </c:pt>
                <c:pt idx="13">
                  <c:v>0.30910919238286222</c:v>
                </c:pt>
                <c:pt idx="14">
                  <c:v>0.21301758557978132</c:v>
                </c:pt>
                <c:pt idx="15">
                  <c:v>0.32104634310859287</c:v>
                </c:pt>
                <c:pt idx="16">
                  <c:v>0.43139769456526117</c:v>
                </c:pt>
                <c:pt idx="17">
                  <c:v>0.13106151290890133</c:v>
                </c:pt>
                <c:pt idx="18">
                  <c:v>4.2155060134645934E-2</c:v>
                </c:pt>
                <c:pt idx="19">
                  <c:v>4.4581527491137425E-2</c:v>
                </c:pt>
                <c:pt idx="20">
                  <c:v>0.10029990220194142</c:v>
                </c:pt>
                <c:pt idx="21">
                  <c:v>5.2151596930183078E-2</c:v>
                </c:pt>
                <c:pt idx="22">
                  <c:v>0.43749591541568783</c:v>
                </c:pt>
                <c:pt idx="23">
                  <c:v>29.106417410589554</c:v>
                </c:pt>
                <c:pt idx="24">
                  <c:v>2.0325410779286823</c:v>
                </c:pt>
                <c:pt idx="25">
                  <c:v>0.38356430952631543</c:v>
                </c:pt>
                <c:pt idx="26">
                  <c:v>0.4452541263723705</c:v>
                </c:pt>
                <c:pt idx="27">
                  <c:v>0.2301434367250719</c:v>
                </c:pt>
                <c:pt idx="28">
                  <c:v>0.27021233728271116</c:v>
                </c:pt>
                <c:pt idx="29">
                  <c:v>0.57061522688010002</c:v>
                </c:pt>
                <c:pt idx="30">
                  <c:v>0.5058412742014764</c:v>
                </c:pt>
                <c:pt idx="31">
                  <c:v>5.6441511003766993E-2</c:v>
                </c:pt>
                <c:pt idx="32">
                  <c:v>2.3043823245990009</c:v>
                </c:pt>
                <c:pt idx="33">
                  <c:v>0.25402710524513733</c:v>
                </c:pt>
                <c:pt idx="34">
                  <c:v>0.38863775376253312</c:v>
                </c:pt>
                <c:pt idx="35">
                  <c:v>4.2250181020377649E-2</c:v>
                </c:pt>
                <c:pt idx="36">
                  <c:v>0.18601968074857661</c:v>
                </c:pt>
                <c:pt idx="37">
                  <c:v>4.4410026877497524E-2</c:v>
                </c:pt>
                <c:pt idx="38">
                  <c:v>9.4306478826917534E-2</c:v>
                </c:pt>
                <c:pt idx="39">
                  <c:v>3.6069893299808036</c:v>
                </c:pt>
                <c:pt idx="40">
                  <c:v>0.34155987593371495</c:v>
                </c:pt>
                <c:pt idx="41">
                  <c:v>0.23657308150446896</c:v>
                </c:pt>
              </c:numCache>
            </c:numRef>
          </c:xVal>
          <c:yVal>
            <c:numRef>
              <c:f>Sheet1!$BO$6:$BO$93</c:f>
              <c:numCache>
                <c:formatCode>General</c:formatCode>
                <c:ptCount val="88"/>
                <c:pt idx="0">
                  <c:v>0.45176343065786623</c:v>
                </c:pt>
                <c:pt idx="1">
                  <c:v>0.31350652249023497</c:v>
                </c:pt>
                <c:pt idx="2">
                  <c:v>0.98964332291057266</c:v>
                </c:pt>
                <c:pt idx="3">
                  <c:v>2.0749095880659287</c:v>
                </c:pt>
                <c:pt idx="4">
                  <c:v>0.14139431418223278</c:v>
                </c:pt>
                <c:pt idx="5">
                  <c:v>0.31326448004668844</c:v>
                </c:pt>
                <c:pt idx="6">
                  <c:v>1.1389557129608903</c:v>
                </c:pt>
                <c:pt idx="7">
                  <c:v>0.66542677737136491</c:v>
                </c:pt>
                <c:pt idx="8">
                  <c:v>0.87577373797229463</c:v>
                </c:pt>
                <c:pt idx="9">
                  <c:v>11.090565679114739</c:v>
                </c:pt>
                <c:pt idx="10">
                  <c:v>0.14399690806427937</c:v>
                </c:pt>
                <c:pt idx="11">
                  <c:v>5.0573594642690489</c:v>
                </c:pt>
                <c:pt idx="12">
                  <c:v>0.71719982877345556</c:v>
                </c:pt>
                <c:pt idx="13">
                  <c:v>0.80335110114109498</c:v>
                </c:pt>
                <c:pt idx="14">
                  <c:v>0.58392260451808053</c:v>
                </c:pt>
                <c:pt idx="15">
                  <c:v>0.65286579963139235</c:v>
                </c:pt>
                <c:pt idx="16">
                  <c:v>1.0811089656569253</c:v>
                </c:pt>
                <c:pt idx="17">
                  <c:v>0.14613116144489069</c:v>
                </c:pt>
                <c:pt idx="18">
                  <c:v>9.823696222440137E-2</c:v>
                </c:pt>
                <c:pt idx="19">
                  <c:v>9.5911137110495495E-2</c:v>
                </c:pt>
                <c:pt idx="20">
                  <c:v>0.20852259915868676</c:v>
                </c:pt>
                <c:pt idx="21">
                  <c:v>0.17330089827582709</c:v>
                </c:pt>
                <c:pt idx="22">
                  <c:v>0.84897127165219544</c:v>
                </c:pt>
                <c:pt idx="23">
                  <c:v>30.840178726088702</c:v>
                </c:pt>
                <c:pt idx="24">
                  <c:v>3.1797129820836072</c:v>
                </c:pt>
                <c:pt idx="25">
                  <c:v>0.81677483981767673</c:v>
                </c:pt>
                <c:pt idx="26">
                  <c:v>0.92103709622227004</c:v>
                </c:pt>
                <c:pt idx="27">
                  <c:v>0.34277144291854972</c:v>
                </c:pt>
                <c:pt idx="28">
                  <c:v>0.71636348722715237</c:v>
                </c:pt>
                <c:pt idx="29">
                  <c:v>0.59390666861747898</c:v>
                </c:pt>
                <c:pt idx="30">
                  <c:v>0.8185585891464805</c:v>
                </c:pt>
                <c:pt idx="31">
                  <c:v>0.15203460462129259</c:v>
                </c:pt>
                <c:pt idx="32">
                  <c:v>5.3532006453980649</c:v>
                </c:pt>
                <c:pt idx="33">
                  <c:v>0.61086435726863131</c:v>
                </c:pt>
                <c:pt idx="34">
                  <c:v>0.86740098583263303</c:v>
                </c:pt>
                <c:pt idx="35">
                  <c:v>8.6269142761213627E-2</c:v>
                </c:pt>
                <c:pt idx="36">
                  <c:v>0.45985537268631393</c:v>
                </c:pt>
                <c:pt idx="37">
                  <c:v>8.1889414465140545E-2</c:v>
                </c:pt>
                <c:pt idx="38">
                  <c:v>0.20642643048405573</c:v>
                </c:pt>
                <c:pt idx="39">
                  <c:v>3.6892263226927593</c:v>
                </c:pt>
                <c:pt idx="40">
                  <c:v>0.43990658994521226</c:v>
                </c:pt>
                <c:pt idx="41">
                  <c:v>0.49375206259991655</c:v>
                </c:pt>
                <c:pt idx="42">
                  <c:v>1.2895533291955903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68-4A54-BDB2-062E5691574C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Sheet1!$BR$5:$BR$6</c:f>
              <c:numCache>
                <c:formatCode>General</c:formatCode>
                <c:ptCount val="2"/>
                <c:pt idx="0">
                  <c:v>0</c:v>
                </c:pt>
                <c:pt idx="1">
                  <c:v>46.260268089133049</c:v>
                </c:pt>
              </c:numCache>
            </c:numRef>
          </c:xVal>
          <c:yVal>
            <c:numRef>
              <c:f>Sheet1!$BS$5:$BS$6</c:f>
              <c:numCache>
                <c:formatCode>General</c:formatCode>
                <c:ptCount val="2"/>
                <c:pt idx="0">
                  <c:v>0</c:v>
                </c:pt>
                <c:pt idx="1">
                  <c:v>46.260268089133049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D68-4A54-BDB2-062E5691574C}"/>
            </c:ext>
          </c:extLst>
        </c:ser>
        <c:dLbls/>
        <c:axId val="143978496"/>
        <c:axId val="143980416"/>
      </c:scatterChart>
      <c:valAx>
        <c:axId val="1439784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PLbs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80416"/>
        <c:crosses val="autoZero"/>
        <c:crossBetween val="midCat"/>
      </c:valAx>
      <c:valAx>
        <c:axId val="1439804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PLbs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978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55555555555578"/>
          <c:y val="0.45209244677748622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209550</xdr:colOff>
      <xdr:row>1</xdr:row>
      <xdr:rowOff>62865</xdr:rowOff>
    </xdr:from>
    <xdr:to>
      <xdr:col>35</xdr:col>
      <xdr:colOff>0</xdr:colOff>
      <xdr:row>31</xdr:row>
      <xdr:rowOff>63500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111760</xdr:colOff>
      <xdr:row>1</xdr:row>
      <xdr:rowOff>113665</xdr:rowOff>
    </xdr:from>
    <xdr:to>
      <xdr:col>72</xdr:col>
      <xdr:colOff>132557</xdr:colOff>
      <xdr:row>30</xdr:row>
      <xdr:rowOff>31750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465"/>
  <sheetViews>
    <sheetView tabSelected="1" topLeftCell="Y1" zoomScale="60" zoomScaleNormal="60" workbookViewId="0">
      <selection activeCell="BM35" sqref="BM35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23" width="0" hidden="1" customWidth="1"/>
    <col min="24" max="24" width="0" style="2" hidden="1" customWidth="1"/>
    <col min="25" max="25" width="13.5703125" bestFit="1" customWidth="1"/>
    <col min="26" max="26" width="9.140625"/>
    <col min="27" max="27" width="54" customWidth="1"/>
    <col min="28" max="28" width="9.140625"/>
    <col min="29" max="29" width="15.7109375" customWidth="1"/>
    <col min="30" max="30" width="13.140625" customWidth="1"/>
    <col min="31" max="31" width="9.140625"/>
    <col min="32" max="33" width="11.140625" bestFit="1" customWidth="1"/>
    <col min="34" max="35" width="9.140625"/>
    <col min="36" max="36" width="0" style="4" hidden="1" customWidth="1"/>
    <col min="37" max="37" width="5.42578125" style="2" hidden="1" customWidth="1"/>
    <col min="38" max="41" width="0" hidden="1" customWidth="1"/>
    <col min="42" max="42" width="11.7109375" hidden="1" customWidth="1"/>
    <col min="43" max="60" width="0" hidden="1" customWidth="1"/>
    <col min="61" max="61" width="0" style="4" hidden="1" customWidth="1"/>
    <col min="62" max="62" width="13.42578125" style="11" customWidth="1"/>
    <col min="63" max="63" width="18.5703125" style="11" customWidth="1"/>
    <col min="64" max="64" width="36.140625" style="11" customWidth="1"/>
    <col min="65" max="65" width="8.85546875" style="11"/>
    <col min="66" max="66" width="16.28515625" style="11" customWidth="1"/>
    <col min="67" max="16384" width="8.85546875" style="11"/>
  </cols>
  <sheetData>
    <row r="1" spans="1:72" customFormat="1" ht="75.75">
      <c r="A1" s="1" t="s">
        <v>104</v>
      </c>
      <c r="X1" s="2"/>
      <c r="Y1" s="3" t="s">
        <v>20</v>
      </c>
      <c r="Z1" s="21" t="s">
        <v>36</v>
      </c>
      <c r="AA1" s="3" t="s">
        <v>0</v>
      </c>
      <c r="AB1" s="3" t="s">
        <v>1</v>
      </c>
      <c r="AC1" s="3" t="str">
        <f>AA1&amp;" "&amp;Z1</f>
        <v>3B vs 3A Nlbs(manure+biosolids+fert) Applied per Acre soy 2007</v>
      </c>
      <c r="AJ1" s="4"/>
      <c r="AK1" s="2"/>
      <c r="AL1" s="1" t="s">
        <v>104</v>
      </c>
      <c r="BI1" s="4"/>
      <c r="BJ1" s="3" t="s">
        <v>20</v>
      </c>
      <c r="BK1" s="21" t="s">
        <v>28</v>
      </c>
      <c r="BL1" s="3" t="s">
        <v>2</v>
      </c>
      <c r="BM1" s="3" t="s">
        <v>1</v>
      </c>
      <c r="BN1" s="3" t="str">
        <f>BL1&amp;" "&amp;BK1</f>
        <v>3B vs 3A Plbs(manure+biosolids+fert) Applied per Acre oac 2007</v>
      </c>
      <c r="BT1" s="4"/>
    </row>
    <row r="2" spans="1:72" customFormat="1" ht="45">
      <c r="A2" s="3"/>
      <c r="B2" s="3" t="s">
        <v>3</v>
      </c>
      <c r="C2" s="3" t="s">
        <v>4</v>
      </c>
      <c r="D2" s="3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Y2" s="3"/>
      <c r="Z2" s="3"/>
      <c r="AA2" s="3"/>
      <c r="AB2" s="3"/>
      <c r="AC2" s="3"/>
      <c r="AF2" t="s">
        <v>6</v>
      </c>
      <c r="AJ2" s="6"/>
      <c r="AK2" s="2"/>
      <c r="AL2" s="3"/>
      <c r="AM2" s="3" t="s">
        <v>3</v>
      </c>
      <c r="AN2" s="3" t="s">
        <v>4</v>
      </c>
      <c r="AO2" s="3" t="s">
        <v>5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4"/>
      <c r="BJ2" s="3"/>
      <c r="BK2" s="3"/>
      <c r="BL2" s="3"/>
      <c r="BM2" s="3"/>
      <c r="BN2" s="3"/>
      <c r="BQ2" t="s">
        <v>6</v>
      </c>
      <c r="BT2" s="4"/>
    </row>
    <row r="3" spans="1:72" customFormat="1">
      <c r="A3" s="20"/>
      <c r="B3" s="20">
        <v>2012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5"/>
      <c r="Y3" s="3"/>
      <c r="Z3" s="3"/>
      <c r="AA3" s="3"/>
      <c r="AB3" s="3"/>
      <c r="AC3" s="3"/>
      <c r="AJ3" s="6"/>
      <c r="AK3" s="2"/>
      <c r="AL3" s="20"/>
      <c r="AM3" s="20">
        <v>2012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4"/>
      <c r="BJ3" s="3"/>
      <c r="BK3" s="3"/>
      <c r="BL3" s="3"/>
      <c r="BM3" s="3"/>
      <c r="BN3" s="3"/>
      <c r="BT3" s="4"/>
    </row>
    <row r="4" spans="1:72" s="9" customFormat="1" ht="120">
      <c r="A4" s="3" t="s">
        <v>7</v>
      </c>
      <c r="B4" s="3"/>
      <c r="C4" s="3"/>
      <c r="D4" s="3" t="s">
        <v>41</v>
      </c>
      <c r="E4" s="3" t="s">
        <v>42</v>
      </c>
      <c r="F4" s="3" t="s">
        <v>43</v>
      </c>
      <c r="G4" s="3" t="s">
        <v>44</v>
      </c>
      <c r="H4" s="3" t="s">
        <v>45</v>
      </c>
      <c r="I4" s="3" t="s">
        <v>46</v>
      </c>
      <c r="J4" s="3" t="s">
        <v>47</v>
      </c>
      <c r="K4" s="3" t="s">
        <v>48</v>
      </c>
      <c r="L4" s="3" t="s">
        <v>49</v>
      </c>
      <c r="M4" s="3" t="s">
        <v>50</v>
      </c>
      <c r="N4" s="3" t="s">
        <v>51</v>
      </c>
      <c r="O4" s="3" t="s">
        <v>52</v>
      </c>
      <c r="P4" s="3" t="s">
        <v>53</v>
      </c>
      <c r="Q4" s="3" t="s">
        <v>54</v>
      </c>
      <c r="R4" s="3" t="s">
        <v>55</v>
      </c>
      <c r="S4" s="3" t="s">
        <v>56</v>
      </c>
      <c r="T4" s="3" t="s">
        <v>57</v>
      </c>
      <c r="U4" s="3" t="s">
        <v>58</v>
      </c>
      <c r="V4" s="3" t="s">
        <v>59</v>
      </c>
      <c r="W4" s="3" t="s">
        <v>8</v>
      </c>
      <c r="X4" s="5"/>
      <c r="Y4" s="3"/>
      <c r="Z4" s="3"/>
      <c r="AA4" s="3"/>
      <c r="AB4" s="3"/>
      <c r="AC4" s="3" t="s">
        <v>9</v>
      </c>
      <c r="AD4" s="3" t="s">
        <v>10</v>
      </c>
      <c r="AE4" s="3"/>
      <c r="AF4" s="3" t="s">
        <v>11</v>
      </c>
      <c r="AG4" s="3" t="s">
        <v>12</v>
      </c>
      <c r="AH4" s="3" t="s">
        <v>13</v>
      </c>
      <c r="AI4" s="3"/>
      <c r="AJ4" s="6"/>
      <c r="AK4" s="7"/>
      <c r="AL4" s="3" t="s">
        <v>7</v>
      </c>
      <c r="AM4" s="3"/>
      <c r="AN4" s="3"/>
      <c r="AO4" s="3" t="s">
        <v>41</v>
      </c>
      <c r="AP4" s="3" t="s">
        <v>42</v>
      </c>
      <c r="AQ4" s="3" t="s">
        <v>43</v>
      </c>
      <c r="AR4" s="3" t="s">
        <v>44</v>
      </c>
      <c r="AS4" s="3" t="s">
        <v>45</v>
      </c>
      <c r="AT4" s="3" t="s">
        <v>46</v>
      </c>
      <c r="AU4" s="3" t="s">
        <v>47</v>
      </c>
      <c r="AV4" s="3" t="s">
        <v>48</v>
      </c>
      <c r="AW4" s="3" t="s">
        <v>49</v>
      </c>
      <c r="AX4" s="3" t="s">
        <v>50</v>
      </c>
      <c r="AY4" s="3" t="s">
        <v>51</v>
      </c>
      <c r="AZ4" s="3" t="s">
        <v>52</v>
      </c>
      <c r="BA4" s="3" t="s">
        <v>53</v>
      </c>
      <c r="BB4" s="3" t="s">
        <v>54</v>
      </c>
      <c r="BC4" s="3" t="s">
        <v>55</v>
      </c>
      <c r="BD4" s="3" t="s">
        <v>56</v>
      </c>
      <c r="BE4" s="3" t="s">
        <v>57</v>
      </c>
      <c r="BF4" s="3" t="s">
        <v>58</v>
      </c>
      <c r="BG4" s="3" t="s">
        <v>59</v>
      </c>
      <c r="BH4" s="3" t="s">
        <v>8</v>
      </c>
      <c r="BI4" s="8"/>
      <c r="BJ4" s="3"/>
      <c r="BK4" s="3"/>
      <c r="BL4" s="3"/>
      <c r="BM4" s="3"/>
      <c r="BN4" s="3" t="s">
        <v>14</v>
      </c>
      <c r="BO4" s="3" t="s">
        <v>15</v>
      </c>
      <c r="BP4" s="3"/>
      <c r="BQ4" s="3" t="s">
        <v>11</v>
      </c>
      <c r="BR4" s="3" t="s">
        <v>12</v>
      </c>
      <c r="BS4" s="3" t="s">
        <v>13</v>
      </c>
      <c r="BT4" s="8"/>
    </row>
    <row r="5" spans="1:72" customFormat="1">
      <c r="A5" s="16">
        <v>42001</v>
      </c>
      <c r="B5" s="16" t="s">
        <v>65</v>
      </c>
      <c r="C5" s="16" t="s">
        <v>66</v>
      </c>
      <c r="D5">
        <v>18842.847532749201</v>
      </c>
      <c r="E5">
        <v>7484.0538873672504</v>
      </c>
      <c r="F5">
        <v>5186.0000674724597</v>
      </c>
      <c r="G5">
        <v>477.65200698375702</v>
      </c>
      <c r="H5">
        <v>8037.1151058673904</v>
      </c>
      <c r="I5">
        <v>5012.50196456909</v>
      </c>
      <c r="J5">
        <v>44061.581607818604</v>
      </c>
      <c r="K5">
        <v>7152.3379089832297</v>
      </c>
      <c r="L5">
        <v>28618.527260780302</v>
      </c>
      <c r="M5">
        <v>15211.999890089</v>
      </c>
      <c r="N5">
        <v>445.12219986319502</v>
      </c>
      <c r="O5">
        <v>15810.8177471161</v>
      </c>
      <c r="P5">
        <v>9576.9430446624792</v>
      </c>
      <c r="Q5">
        <v>0</v>
      </c>
      <c r="R5">
        <v>4759.5780783891696</v>
      </c>
      <c r="S5">
        <v>23303.999841213201</v>
      </c>
      <c r="T5">
        <v>1890.42221772671</v>
      </c>
      <c r="U5">
        <v>0</v>
      </c>
      <c r="V5">
        <v>0</v>
      </c>
      <c r="W5">
        <v>195871.50036165112</v>
      </c>
      <c r="X5" s="2"/>
      <c r="Y5" s="10"/>
      <c r="Z5" s="10"/>
      <c r="AA5" s="10"/>
      <c r="AB5" s="10" t="s">
        <v>7</v>
      </c>
      <c r="AC5" s="10"/>
      <c r="AD5" s="10"/>
      <c r="AE5" s="10"/>
      <c r="AF5" s="3">
        <f>MIN(AC6:AD93)</f>
        <v>0</v>
      </c>
      <c r="AG5" s="3">
        <f>AF5-AF5</f>
        <v>0</v>
      </c>
      <c r="AH5" s="10">
        <f>AG5</f>
        <v>0</v>
      </c>
      <c r="AI5" s="10"/>
      <c r="AJ5" s="4"/>
      <c r="AK5" s="2"/>
      <c r="AL5" s="16">
        <v>42001</v>
      </c>
      <c r="AM5" s="16" t="s">
        <v>65</v>
      </c>
      <c r="AN5" s="16" t="s">
        <v>66</v>
      </c>
      <c r="AO5">
        <v>18842.847532749201</v>
      </c>
      <c r="AP5">
        <v>7484.0538873672504</v>
      </c>
      <c r="AQ5">
        <v>5186.0000674724597</v>
      </c>
      <c r="AR5">
        <v>477.65200698375702</v>
      </c>
      <c r="AS5">
        <v>8037.1151058673904</v>
      </c>
      <c r="AT5">
        <v>5012.50196456909</v>
      </c>
      <c r="AU5">
        <v>44061.581607818604</v>
      </c>
      <c r="AV5">
        <v>7152.3379089832297</v>
      </c>
      <c r="AW5">
        <v>28618.527260780302</v>
      </c>
      <c r="AX5">
        <v>15211.999890089</v>
      </c>
      <c r="AY5">
        <v>445.12219986319502</v>
      </c>
      <c r="AZ5">
        <v>15810.8177471161</v>
      </c>
      <c r="BA5">
        <v>9576.9430446624792</v>
      </c>
      <c r="BB5">
        <v>0</v>
      </c>
      <c r="BC5">
        <v>4759.5780783891696</v>
      </c>
      <c r="BD5">
        <v>23303.999841213201</v>
      </c>
      <c r="BE5">
        <v>1890.42221772671</v>
      </c>
      <c r="BF5">
        <v>0</v>
      </c>
      <c r="BG5">
        <v>0</v>
      </c>
      <c r="BH5">
        <v>195871.50036165112</v>
      </c>
      <c r="BI5" s="4"/>
      <c r="BJ5" s="10"/>
      <c r="BK5" s="10"/>
      <c r="BL5" s="10"/>
      <c r="BM5" s="10" t="s">
        <v>7</v>
      </c>
      <c r="BN5" s="10"/>
      <c r="BO5" s="10"/>
      <c r="BP5" s="10"/>
      <c r="BQ5" s="3">
        <f>MIN(BN6:BO93)</f>
        <v>4.2155060134645934E-2</v>
      </c>
      <c r="BR5" s="3">
        <f>BQ5-BQ5</f>
        <v>0</v>
      </c>
      <c r="BS5" s="10">
        <f>BR5</f>
        <v>0</v>
      </c>
      <c r="BT5" s="4"/>
    </row>
    <row r="6" spans="1:72" customFormat="1">
      <c r="A6" s="16">
        <v>42009</v>
      </c>
      <c r="B6" s="16" t="s">
        <v>60</v>
      </c>
      <c r="C6" s="16" t="s">
        <v>66</v>
      </c>
      <c r="D6">
        <v>14006.3670815155</v>
      </c>
      <c r="E6">
        <v>4904.1621703095698</v>
      </c>
      <c r="F6">
        <v>26639.000136375402</v>
      </c>
      <c r="G6">
        <v>63.783000886440298</v>
      </c>
      <c r="H6">
        <v>836.879987478256</v>
      </c>
      <c r="I6">
        <v>4513.01202428341</v>
      </c>
      <c r="J6">
        <v>25874.129913717501</v>
      </c>
      <c r="K6">
        <v>10880.724953733399</v>
      </c>
      <c r="L6">
        <v>23129.000118270498</v>
      </c>
      <c r="M6">
        <v>29972.001134723399</v>
      </c>
      <c r="N6">
        <v>111.917300093279</v>
      </c>
      <c r="O6">
        <v>1875.0341093838199</v>
      </c>
      <c r="P6">
        <v>4977.9999292120301</v>
      </c>
      <c r="Q6">
        <v>0</v>
      </c>
      <c r="R6">
        <v>9789.3694801330603</v>
      </c>
      <c r="S6">
        <v>4204.0000572688896</v>
      </c>
      <c r="T6">
        <v>3427.6308822035799</v>
      </c>
      <c r="U6">
        <v>21.2859992980957</v>
      </c>
      <c r="V6">
        <v>388.32998657226602</v>
      </c>
      <c r="W6">
        <v>165614.62826545839</v>
      </c>
      <c r="X6" s="2"/>
      <c r="AB6" s="16">
        <v>42001</v>
      </c>
      <c r="AC6">
        <f>IF($Z$1=$D$190,D191,IF($Z$1=$E$190,E191,IF($Z$1=$F$190,F191,IF($Z$1=$G$190,G191,IF($Z$1=$H$190,H191,IF($Z$1=$I$190,I191,IF($Z$1=$J$190,J191,IF($Z$1=$K$190,K191,IF($Z$1=$L$190,L191,IF($Z$1=$M$190,M191,IF($Z$1=$N$190,N191,IF($Z$1=$O$190,O191,IF($Z$1=$P$190,P191,IF($Z$1=$Q$190,Q191,IF($Z$1=$R$190,R191,IF($Z$1=$S$190,S191,IF($Z$1=$T$190,T191,IF($Z$1=$U$190,U191,IF($Z$1=$V$190,V191,IF($Z$1=$D$235,D236,IF($Z$1=$E$235,E236,IF($Z$1=$F$235,F236,IF($Z$1=$G$235,G236,IF($Z$1=$H$235,H236,IF($Z$1=$I$235,I236,IF($Z$1=$J$235,J236,IF($Z$1=$K$235,K236,IF($Z$1=$L$235,L236,IF($Z$1=$M$235,M236,IF($Z$1=$N$235,N236,IF($Z$1=$O$235,O236,IF($Z$1=$P$235,P236,IF($Z$1=$Q$235,Q236,IF($Z$1=$R$235,R236,IF($Z$1=$S$235,S236,IF($Z$1=$T$235,T236,IF($Z$1=$U$235,U236,V236)))))))))))))))))))))))))))))))))))))</f>
        <v>0.20478446796802968</v>
      </c>
      <c r="AD6">
        <f>IF($Z$1=$D$190,D377,IF($Z$1=$E$190,E377,IF($Z$1=$F$190,F377,IF($Z$1=$G$190,G377,IF($Z$1=$H$190,H377,IF($Z$1=$I$190,I377,IF($Z$1=$J$190,J377,IF($Z$1=$K$190,K377,IF($Z$1=$L$190,L377,IF($Z$1=$M$190,$M377,IF($Z$1=$N$190,N377,IF($Z$1=$O$190,O377,IF($Z$1=$P$190,P377,IF($Z$1=$Q$190,Q377,IF($Z$1=$R$190,R377,IF($Z$1=$S$190,S377,IF($Z$1=$T$190,T377,IF($Z$1=$U$190,U377,IF($Z$1=V190,V377,IF($Z$1=$D$421,D422,IF($Z$1=$E$421,E422,IF($Z$1=$F$421,F422,IF($Z$1=$G$421,G422,IF($Z$1=$H$421,H422,IF($Z$1=$I$421,I422,IF($Z$1=$J$421,J422,IF($Z$1=$K$421,K422,IF($Z$1=$L$421,L422,IF($Z$1=$M$421,$M422,IF($Z$1=$N$421,N422,IF($Z$1=$O$421,O422,IF($Z$1=$P$421,P422,IF($Z$1=$Q$421,Q422,IF($Z$1=$R$421,R422,IF($Z$1=$S$421,S422,IF($Z$1=$T$421,T422,IF($Z$1=$U$421,U422,V422)))))))))))))))))))))))))))))))))))))</f>
        <v>6.1477676340922027</v>
      </c>
      <c r="AF6" s="10">
        <f>MAX(AC6:AD93)</f>
        <v>7.144747115751013</v>
      </c>
      <c r="AG6" s="10">
        <f>AF6+0.5*AF6</f>
        <v>10.717120673626519</v>
      </c>
      <c r="AH6">
        <f>AG6</f>
        <v>10.717120673626519</v>
      </c>
      <c r="AJ6" s="4"/>
      <c r="AK6" s="2"/>
      <c r="AL6" s="16">
        <v>42009</v>
      </c>
      <c r="AM6" s="16" t="s">
        <v>60</v>
      </c>
      <c r="AN6" s="16" t="s">
        <v>66</v>
      </c>
      <c r="AO6">
        <v>14006.3670815155</v>
      </c>
      <c r="AP6">
        <v>4904.1621703095698</v>
      </c>
      <c r="AQ6">
        <v>26639.000136375402</v>
      </c>
      <c r="AR6">
        <v>63.783000886440298</v>
      </c>
      <c r="AS6">
        <v>836.879987478256</v>
      </c>
      <c r="AT6">
        <v>4513.01202428341</v>
      </c>
      <c r="AU6">
        <v>25874.129913717501</v>
      </c>
      <c r="AV6">
        <v>10880.724953733399</v>
      </c>
      <c r="AW6">
        <v>23129.000118270498</v>
      </c>
      <c r="AX6">
        <v>29972.001134723399</v>
      </c>
      <c r="AY6">
        <v>111.917300093279</v>
      </c>
      <c r="AZ6">
        <v>1875.0341093838199</v>
      </c>
      <c r="BA6">
        <v>4977.9999292120301</v>
      </c>
      <c r="BB6">
        <v>0</v>
      </c>
      <c r="BC6">
        <v>9789.3694801330603</v>
      </c>
      <c r="BD6">
        <v>4204.0000572688896</v>
      </c>
      <c r="BE6">
        <v>3427.6308822035799</v>
      </c>
      <c r="BF6">
        <v>21.2859992980957</v>
      </c>
      <c r="BG6">
        <v>388.32998657226602</v>
      </c>
      <c r="BH6">
        <v>165614.62826545839</v>
      </c>
      <c r="BI6" s="4"/>
      <c r="BM6" s="16">
        <v>42001</v>
      </c>
      <c r="BN6">
        <f>IF($BK$1=$D$190,AO191,IF($BK$1=$E$190,AP191,IF($BK$1=$F$190,AQ191,IF($BK$1=$G$190,AR191,IF($BK$1=$H$190,AS191,IF($BK$1=$I$190,AT191,IF($BK$1=$J$190,AU191,IF($BK$1=$K$190,AV191,IF($BK$1=$L$190,AW191,IF($BK$1=$M$190,AX191,IF($BK$1=$N$190,AY191,IF($BK$1=$O$190,AZ191,IF($BK$1=$P$190,BA191,IF($BK$1=$Q$190,BB191,IF($BK$1=$R$190,BC191,IF($BK$1=$S$190,BD191,IF($BK$1=$T$190,BE191,IF($BK$1=$U$190,BF191,IF($BK$1=$V$190,BG191,IF($BK$1=$D$235,AO236,IF($BK$1=$E$235,AP236,IF($BK$1=$F$235,AQ236,IF($BK$1=$G$235,AR236,IF($BK$1=$H$235,AS236,IF($BK$1=$I$235,AT236,IF($BK$1=$J$235,AU236,IF($BK$1=$K$235,AV236,IF($BK$1=$L$235,AW236,IF($BK$1=$M$235,AX236,IF($BK$1=$N$235,AY236,IF($BK$1=$O$235,AZ236,IF($BK$1=$P$235,BA236,IF($BK$1=$Q$235,BB236,IF($BK$1=$R$235,BC236,IF($BK$1=$S$235,BD236,IF($BK$1=$T$235,BE236,IF($BK$1=$U$235,BF236,BG236)))))))))))))))))))))))))))))))))))))</f>
        <v>0.18025682230149401</v>
      </c>
      <c r="BO6">
        <f>IF($BK$1=$D$190,AO377,IF($BK$1=$E$190,AP377,IF($BK$1=$F$190,AQ377,IF($BK$1=$G$190,AR377,IF($BK$1=$H$190,AS377,IF($BK$1=$I$190,AT377,IF($BK$1=$J$190,AU377,IF($BK$1=$K$190,AV377,IF($BK$1=$L$190,AW377,IF($BK$1=$M$190,AX377,IF($BK$1=$N$190,AY377,IF($BK$1=$O$190,AZ377,IF($BK$1=$P$190,BA377,IF($BK$1=$Q$190,BB377,IF($BK$1=$R$190,BC377,IF($BK$1=$S$190,BD377,IF($BK$1=$T$190,BE377,IF($BK$1=$U$190,BF377,IF($BK$1=$V$190,BG377,IF($BK$1=$D$235,AO422,IF($BK$1=$E$235,AP422,IF($BK$1=$F$235,AQ422,IF($BK$1=$G$235,AR422,IF($BK$1=$H$235,AS422,IF($BK$1=$I$235,AT422,IF($BK$1=$J$235,AU422,IF($BK$1=$K$235,AV422,IF($BK$1=$L$235,AW422,IF($BK$1=$M$235,AX422,IF($BK$1=$N$235,AY422,IF($BK$1=$O$235,AZ422,IF($BK$1=$P$235,BA422,IF($BK$1=$Q$235,BB422,IF($BK$1=$R$235,BC422,IF($BK$1=$S$235,BD422,IF($BK$1=$T$235,BE422,IF($BK$1=$U$235,BF422,BG422)))))))))))))))))))))))))))))))))))))</f>
        <v>0.45176343065786623</v>
      </c>
      <c r="BQ6" s="10">
        <f>MAX(BN6:BO93)</f>
        <v>30.840178726088702</v>
      </c>
      <c r="BR6" s="10">
        <f>BQ6+0.5*BQ6</f>
        <v>46.260268089133049</v>
      </c>
      <c r="BS6">
        <f>BR6</f>
        <v>46.260268089133049</v>
      </c>
      <c r="BT6" s="4"/>
    </row>
    <row r="7" spans="1:72" customFormat="1" ht="14.1" customHeight="1">
      <c r="A7" s="16">
        <v>42011</v>
      </c>
      <c r="B7" s="16" t="s">
        <v>67</v>
      </c>
      <c r="C7" s="16" t="s">
        <v>66</v>
      </c>
      <c r="D7">
        <v>28795.688145652399</v>
      </c>
      <c r="E7">
        <v>24044.312921762499</v>
      </c>
      <c r="F7">
        <v>29350.000601917502</v>
      </c>
      <c r="G7">
        <v>2907.46190476418</v>
      </c>
      <c r="H7">
        <v>46697.862289428696</v>
      </c>
      <c r="I7">
        <v>9712.9852445125598</v>
      </c>
      <c r="J7">
        <v>65415.999159634099</v>
      </c>
      <c r="K7">
        <v>8124.5239068623596</v>
      </c>
      <c r="L7">
        <v>25752.9996852726</v>
      </c>
      <c r="M7">
        <v>18927.0010234043</v>
      </c>
      <c r="N7">
        <v>897.35909394151497</v>
      </c>
      <c r="O7">
        <v>3631.2690639561001</v>
      </c>
      <c r="P7">
        <v>17367.249833617399</v>
      </c>
      <c r="Q7">
        <v>0</v>
      </c>
      <c r="R7">
        <v>11929.720298059299</v>
      </c>
      <c r="S7">
        <v>31936.0006368086</v>
      </c>
      <c r="T7">
        <v>9961.2809298522807</v>
      </c>
      <c r="U7">
        <v>0</v>
      </c>
      <c r="V7">
        <v>0</v>
      </c>
      <c r="W7">
        <v>335451.71473944635</v>
      </c>
      <c r="X7" s="2"/>
      <c r="AB7" s="16">
        <v>42009</v>
      </c>
      <c r="AC7">
        <f t="shared" ref="AC7:AC48" si="0">IF($Z$1=$D$190,D192,IF($Z$1=$E$190,E192,IF($Z$1=$F$190,F192,IF($Z$1=$G$190,G192,IF($Z$1=$H$190,H192,IF($Z$1=$I$190,I192,IF($Z$1=$J$190,J192,IF($Z$1=$K$190,K192,IF($Z$1=$L$190,L192,IF($Z$1=$M$190,M192,IF($Z$1=$N$190,N192,IF($Z$1=$O$190,O192,IF($Z$1=$P$190,P192,IF($Z$1=$Q$190,Q192,IF($Z$1=$R$190,R192,IF($Z$1=$S$190,S192,IF($Z$1=$T$190,T192,IF($Z$1=$U$190,U192,IF($Z$1=$V$190,V192,IF($Z$1=$D$235,D237,IF($Z$1=$E$235,E237,IF($Z$1=$F$235,F237,IF($Z$1=$G$235,G237,IF($Z$1=$H$235,H237,IF($Z$1=$I$235,I237,IF($Z$1=$J$235,J237,IF($Z$1=$K$235,K237,IF($Z$1=$L$235,L237,IF($Z$1=$M$235,M237,IF($Z$1=$N$235,N237,IF($Z$1=$O$235,O237,IF($Z$1=$P$235,P237,IF($Z$1=$Q$235,Q237,IF($Z$1=$R$235,R237,IF($Z$1=$S$235,S237,IF($Z$1=$T$235,T237,IF($Z$1=$U$235,U237,V237)))))))))))))))))))))))))))))))))))))</f>
        <v>5.1340710091431756E-2</v>
      </c>
      <c r="AD7">
        <f t="shared" ref="AD7:AD48" si="1">IF($Z$1=$D$190,D378,IF($Z$1=$E$190,E378,IF($Z$1=$F$190,F378,IF($Z$1=$G$190,G378,IF($Z$1=$H$190,H378,IF($Z$1=$I$190,I378,IF($Z$1=$J$190,J378,IF($Z$1=$K$190,K378,IF($Z$1=$L$190,L378,IF($Z$1=$M$190,$M378,IF($Z$1=$N$190,N378,IF($Z$1=$O$190,O378,IF($Z$1=$P$190,P378,IF($Z$1=$Q$190,Q378,IF($Z$1=$R$190,R378,IF($Z$1=$S$190,S378,IF($Z$1=$T$190,T378,IF($Z$1=$U$190,U378,IF($Z$1=V191,V378,IF($Z$1=$D$421,D423,IF($Z$1=$E$421,E423,IF($Z$1=$F$421,F423,IF($Z$1=$G$421,G423,IF($Z$1=$H$421,H423,IF($Z$1=$I$421,I423,IF($Z$1=$J$421,J423,IF($Z$1=$K$421,K423,IF($Z$1=$L$421,L423,IF($Z$1=$M$421,$M423,IF($Z$1=$N$421,N423,IF($Z$1=$O$421,O423,IF($Z$1=$P$421,P423,IF($Z$1=$Q$421,Q423,IF($Z$1=$R$421,R423,IF($Z$1=$S$421,S423,IF($Z$1=$T$421,T423,IF($Z$1=$U$421,U423,V423)))))))))))))))))))))))))))))))))))))</f>
        <v>5.8813426003707612</v>
      </c>
      <c r="AJ7" s="4"/>
      <c r="AK7" s="2"/>
      <c r="AL7" s="16">
        <v>42011</v>
      </c>
      <c r="AM7" s="16" t="s">
        <v>67</v>
      </c>
      <c r="AN7" s="16" t="s">
        <v>66</v>
      </c>
      <c r="AO7">
        <v>28795.688145652399</v>
      </c>
      <c r="AP7">
        <v>24044.312921762499</v>
      </c>
      <c r="AQ7">
        <v>29350.000601917502</v>
      </c>
      <c r="AR7">
        <v>2907.46190476418</v>
      </c>
      <c r="AS7">
        <v>46697.862289428696</v>
      </c>
      <c r="AT7">
        <v>9712.9852445125598</v>
      </c>
      <c r="AU7">
        <v>65415.999159634099</v>
      </c>
      <c r="AV7">
        <v>8124.5239068623596</v>
      </c>
      <c r="AW7">
        <v>25752.9996852726</v>
      </c>
      <c r="AX7">
        <v>18927.0010234043</v>
      </c>
      <c r="AY7">
        <v>897.35909394151497</v>
      </c>
      <c r="AZ7">
        <v>3631.2690639561001</v>
      </c>
      <c r="BA7">
        <v>17367.249833617399</v>
      </c>
      <c r="BB7">
        <v>0</v>
      </c>
      <c r="BC7">
        <v>11929.720298059299</v>
      </c>
      <c r="BD7">
        <v>31936.0006368086</v>
      </c>
      <c r="BE7">
        <v>9961.2809298522807</v>
      </c>
      <c r="BF7">
        <v>0</v>
      </c>
      <c r="BG7">
        <v>0</v>
      </c>
      <c r="BH7">
        <v>335451.71473944635</v>
      </c>
      <c r="BI7" s="4"/>
      <c r="BM7" s="16">
        <v>42009</v>
      </c>
      <c r="BN7">
        <f t="shared" ref="BN7:BN48" si="2">IF($BK$1=$D$190,AO192,IF($BK$1=$E$190,AP192,IF($BK$1=$F$190,AQ192,IF($BK$1=$G$190,AR192,IF($BK$1=$H$190,AS192,IF($BK$1=$I$190,AT192,IF($BK$1=$J$190,AU192,IF($BK$1=$K$190,AV192,IF($BK$1=$L$190,AW192,IF($BK$1=$M$190,AX192,IF($BK$1=$N$190,AY192,IF($BK$1=$O$190,AZ192,IF($BK$1=$P$190,BA192,IF($BK$1=$Q$190,BB192,IF($BK$1=$R$190,BC192,IF($BK$1=$S$190,BD192,IF($BK$1=$T$190,BE192,IF($BK$1=$U$190,BF192,IF($BK$1=$V$190,BG192,IF($BK$1=$D$235,AO237,IF($BK$1=$E$235,AP237,IF($BK$1=$F$235,AQ237,IF($BK$1=$G$235,AR237,IF($BK$1=$H$235,AS237,IF($BK$1=$I$235,AT237,IF($BK$1=$J$235,AU237,IF($BK$1=$K$235,AV237,IF($BK$1=$L$235,AW237,IF($BK$1=$M$235,AX237,IF($BK$1=$N$235,AY237,IF($BK$1=$O$235,AZ237,IF($BK$1=$P$235,BA237,IF($BK$1=$Q$235,BB237,IF($BK$1=$R$235,BC237,IF($BK$1=$S$235,BD237,IF($BK$1=$T$235,BE237,IF($BK$1=$U$235,BF237,BG237)))))))))))))))))))))))))))))))))))))</f>
        <v>0.12112468513947176</v>
      </c>
      <c r="BO7">
        <f t="shared" ref="BO7:BO48" si="3">IF($BK$1=$D$190,AO378,IF($BK$1=$E$190,AP378,IF($BK$1=$F$190,AQ378,IF($BK$1=$G$190,AR378,IF($BK$1=$H$190,AS378,IF($BK$1=$I$190,AT378,IF($BK$1=$J$190,AU378,IF($BK$1=$K$190,AV378,IF($BK$1=$L$190,AW378,IF($BK$1=$M$190,AX378,IF($BK$1=$N$190,AY378,IF($BK$1=$O$190,AZ378,IF($BK$1=$P$190,BA378,IF($BK$1=$Q$190,BB378,IF($BK$1=$R$190,BC378,IF($BK$1=$S$190,BD378,IF($BK$1=$T$190,BE378,IF($BK$1=$U$190,BF378,IF($BK$1=$V$190,BG378,IF($BK$1=$D$235,AO423,IF($BK$1=$E$235,AP423,IF($BK$1=$F$235,AQ423,IF($BK$1=$G$235,AR423,IF($BK$1=$H$235,AS423,IF($BK$1=$I$235,AT423,IF($BK$1=$J$235,AU423,IF($BK$1=$K$235,AV423,IF($BK$1=$L$235,AW423,IF($BK$1=$M$235,AX423,IF($BK$1=$N$235,AY423,IF($BK$1=$O$235,AZ423,IF($BK$1=$P$235,BA423,IF($BK$1=$Q$235,BB423,IF($BK$1=$R$235,BC423,IF($BK$1=$S$235,BD423,IF($BK$1=$T$235,BE423,IF($BK$1=$U$235,BF423,BG423)))))))))))))))))))))))))))))))))))))</f>
        <v>0.31350652249023497</v>
      </c>
      <c r="BT7" s="4"/>
    </row>
    <row r="8" spans="1:72" customFormat="1" ht="14.1" customHeight="1">
      <c r="A8" s="16">
        <v>42013</v>
      </c>
      <c r="B8" s="16" t="s">
        <v>68</v>
      </c>
      <c r="C8" s="16" t="s">
        <v>66</v>
      </c>
      <c r="D8">
        <v>9026.9169646799601</v>
      </c>
      <c r="E8">
        <v>5707.0821545273102</v>
      </c>
      <c r="F8">
        <v>15748.0000529885</v>
      </c>
      <c r="G8">
        <v>1569.8738790657401</v>
      </c>
      <c r="H8">
        <v>7922.3600767850903</v>
      </c>
      <c r="I8">
        <v>4330.2160665334704</v>
      </c>
      <c r="J8">
        <v>22224.419243512701</v>
      </c>
      <c r="K8">
        <v>5144.99995335937</v>
      </c>
      <c r="L8">
        <v>8103.0001995563498</v>
      </c>
      <c r="M8">
        <v>5726.0000897645996</v>
      </c>
      <c r="N8">
        <v>117.713901749812</v>
      </c>
      <c r="O8">
        <v>409.649603918195</v>
      </c>
      <c r="P8">
        <v>2025.1870287433301</v>
      </c>
      <c r="Q8">
        <v>0</v>
      </c>
      <c r="R8">
        <v>8936.8559787273407</v>
      </c>
      <c r="S8">
        <v>3802.99998855591</v>
      </c>
      <c r="T8">
        <v>5650.1431109756204</v>
      </c>
      <c r="U8">
        <v>1544.45110780001</v>
      </c>
      <c r="V8">
        <v>4807.8030698299399</v>
      </c>
      <c r="W8">
        <v>112797.67247107324</v>
      </c>
      <c r="X8" s="2"/>
      <c r="AB8" s="16">
        <v>42011</v>
      </c>
      <c r="AC8">
        <f t="shared" si="0"/>
        <v>9.879958181817286E-2</v>
      </c>
      <c r="AD8">
        <f t="shared" si="1"/>
        <v>7.0546249993343748</v>
      </c>
      <c r="AJ8" s="4"/>
      <c r="AK8" s="2"/>
      <c r="AL8" s="16">
        <v>42013</v>
      </c>
      <c r="AM8" s="16" t="s">
        <v>68</v>
      </c>
      <c r="AN8" s="16" t="s">
        <v>66</v>
      </c>
      <c r="AO8">
        <v>9026.9169646799601</v>
      </c>
      <c r="AP8">
        <v>5707.0821545273102</v>
      </c>
      <c r="AQ8">
        <v>15748.0000529885</v>
      </c>
      <c r="AR8">
        <v>1569.8738790657401</v>
      </c>
      <c r="AS8">
        <v>7922.3600767850903</v>
      </c>
      <c r="AT8">
        <v>4330.2160665334704</v>
      </c>
      <c r="AU8">
        <v>22224.419243512701</v>
      </c>
      <c r="AV8">
        <v>5144.99995335937</v>
      </c>
      <c r="AW8">
        <v>8103.0001995563498</v>
      </c>
      <c r="AX8">
        <v>5726.0000897645996</v>
      </c>
      <c r="AY8">
        <v>117.713901749812</v>
      </c>
      <c r="AZ8">
        <v>409.649603918195</v>
      </c>
      <c r="BA8">
        <v>2025.1870287433301</v>
      </c>
      <c r="BB8">
        <v>0</v>
      </c>
      <c r="BC8">
        <v>8936.8559787273407</v>
      </c>
      <c r="BD8">
        <v>3802.99998855591</v>
      </c>
      <c r="BE8">
        <v>5650.1431109756204</v>
      </c>
      <c r="BF8">
        <v>1544.45110780001</v>
      </c>
      <c r="BG8">
        <v>4807.8030698299399</v>
      </c>
      <c r="BH8">
        <v>112797.67247107324</v>
      </c>
      <c r="BI8" s="4"/>
      <c r="BM8" s="16">
        <v>42011</v>
      </c>
      <c r="BN8">
        <f t="shared" si="2"/>
        <v>0.41378714462143296</v>
      </c>
      <c r="BO8">
        <f t="shared" si="3"/>
        <v>0.98964332291057266</v>
      </c>
      <c r="BT8" s="4"/>
    </row>
    <row r="9" spans="1:72" customFormat="1" ht="14.1" customHeight="1">
      <c r="A9" s="16">
        <v>42015</v>
      </c>
      <c r="B9" s="16" t="s">
        <v>69</v>
      </c>
      <c r="C9" s="16" t="s">
        <v>66</v>
      </c>
      <c r="D9">
        <v>10623.839004039801</v>
      </c>
      <c r="E9">
        <v>5085.16021680832</v>
      </c>
      <c r="F9">
        <v>25538.000269889799</v>
      </c>
      <c r="G9">
        <v>31.764999389648398</v>
      </c>
      <c r="H9">
        <v>893.00500488281295</v>
      </c>
      <c r="I9">
        <v>4319.3420019149798</v>
      </c>
      <c r="J9">
        <v>31354.8873915076</v>
      </c>
      <c r="K9">
        <v>27248.000185012799</v>
      </c>
      <c r="L9">
        <v>64675.999996185303</v>
      </c>
      <c r="M9">
        <v>37331.999741554297</v>
      </c>
      <c r="N9">
        <v>441.92971508204897</v>
      </c>
      <c r="O9">
        <v>493.44890646636497</v>
      </c>
      <c r="P9">
        <v>1685.3410264849699</v>
      </c>
      <c r="Q9">
        <v>0</v>
      </c>
      <c r="R9">
        <v>9967.8378443717993</v>
      </c>
      <c r="S9">
        <v>1945.9999922514</v>
      </c>
      <c r="T9">
        <v>4771.1618185043299</v>
      </c>
      <c r="U9">
        <v>0</v>
      </c>
      <c r="V9">
        <v>0</v>
      </c>
      <c r="W9">
        <v>226407.71811434624</v>
      </c>
      <c r="X9" s="2"/>
      <c r="AB9" s="16">
        <v>42013</v>
      </c>
      <c r="AC9">
        <f t="shared" si="0"/>
        <v>7.2220110703216572E-2</v>
      </c>
      <c r="AD9">
        <f t="shared" si="1"/>
        <v>6.2680692083978622</v>
      </c>
      <c r="AJ9" s="4"/>
      <c r="AK9" s="2"/>
      <c r="AL9" s="16">
        <v>42015</v>
      </c>
      <c r="AM9" s="16" t="s">
        <v>69</v>
      </c>
      <c r="AN9" s="16" t="s">
        <v>66</v>
      </c>
      <c r="AO9">
        <v>10623.839004039801</v>
      </c>
      <c r="AP9">
        <v>5085.16021680832</v>
      </c>
      <c r="AQ9">
        <v>25538.000269889799</v>
      </c>
      <c r="AR9">
        <v>31.764999389648398</v>
      </c>
      <c r="AS9">
        <v>893.00500488281295</v>
      </c>
      <c r="AT9">
        <v>4319.3420019149798</v>
      </c>
      <c r="AU9">
        <v>31354.8873915076</v>
      </c>
      <c r="AV9">
        <v>27248.000185012799</v>
      </c>
      <c r="AW9">
        <v>64675.999996185303</v>
      </c>
      <c r="AX9">
        <v>37331.999741554297</v>
      </c>
      <c r="AY9">
        <v>441.92971508204897</v>
      </c>
      <c r="AZ9">
        <v>493.44890646636497</v>
      </c>
      <c r="BA9">
        <v>1685.3410264849699</v>
      </c>
      <c r="BB9">
        <v>0</v>
      </c>
      <c r="BC9">
        <v>9967.8378443717993</v>
      </c>
      <c r="BD9">
        <v>1945.9999922514</v>
      </c>
      <c r="BE9">
        <v>4771.1618185043299</v>
      </c>
      <c r="BF9">
        <v>0</v>
      </c>
      <c r="BG9">
        <v>0</v>
      </c>
      <c r="BH9">
        <v>226407.71811434624</v>
      </c>
      <c r="BI9" s="4"/>
      <c r="BM9" s="16">
        <v>42013</v>
      </c>
      <c r="BN9">
        <f t="shared" si="2"/>
        <v>0.72611271966287749</v>
      </c>
      <c r="BO9">
        <f t="shared" si="3"/>
        <v>2.0749095880659287</v>
      </c>
      <c r="BT9" s="4"/>
    </row>
    <row r="10" spans="1:72" customFormat="1" ht="14.1" customHeight="1">
      <c r="A10" s="16">
        <v>42021</v>
      </c>
      <c r="B10" s="16" t="s">
        <v>70</v>
      </c>
      <c r="C10" s="16" t="s">
        <v>66</v>
      </c>
      <c r="D10">
        <v>7842.9255796968901</v>
      </c>
      <c r="E10">
        <v>1253.0739271417301</v>
      </c>
      <c r="F10">
        <v>8653.9997611641902</v>
      </c>
      <c r="G10">
        <v>2378.57397460938</v>
      </c>
      <c r="H10">
        <v>11692.2626953125</v>
      </c>
      <c r="I10">
        <v>5453.0459476709402</v>
      </c>
      <c r="J10">
        <v>28681.790039829899</v>
      </c>
      <c r="K10">
        <v>5093.2628779113302</v>
      </c>
      <c r="L10">
        <v>8986.9998950958307</v>
      </c>
      <c r="M10">
        <v>6409.9999967515496</v>
      </c>
      <c r="N10">
        <v>500.95659812353603</v>
      </c>
      <c r="O10">
        <v>553.10558609478198</v>
      </c>
      <c r="P10">
        <v>5111.9997500777199</v>
      </c>
      <c r="Q10">
        <v>0</v>
      </c>
      <c r="R10">
        <v>1815.8753047958</v>
      </c>
      <c r="S10">
        <v>5092.9999150931799</v>
      </c>
      <c r="T10">
        <v>290.124653193168</v>
      </c>
      <c r="U10">
        <v>8.4940004348754901</v>
      </c>
      <c r="V10">
        <v>118.501998901367</v>
      </c>
      <c r="W10">
        <v>99937.992501898669</v>
      </c>
      <c r="X10" s="2"/>
      <c r="AB10" s="16">
        <v>42015</v>
      </c>
      <c r="AC10">
        <f t="shared" si="0"/>
        <v>0.11350230433197549</v>
      </c>
      <c r="AD10">
        <f t="shared" si="1"/>
        <v>7.0299045133609477</v>
      </c>
      <c r="AJ10" s="4"/>
      <c r="AK10" s="2"/>
      <c r="AL10" s="16">
        <v>42021</v>
      </c>
      <c r="AM10" s="16" t="s">
        <v>70</v>
      </c>
      <c r="AN10" s="16" t="s">
        <v>66</v>
      </c>
      <c r="AO10">
        <v>7842.9255796968901</v>
      </c>
      <c r="AP10">
        <v>1253.0739271417301</v>
      </c>
      <c r="AQ10">
        <v>8653.9997611641902</v>
      </c>
      <c r="AR10">
        <v>2378.57397460938</v>
      </c>
      <c r="AS10">
        <v>11692.2626953125</v>
      </c>
      <c r="AT10">
        <v>5453.0459476709402</v>
      </c>
      <c r="AU10">
        <v>28681.790039829899</v>
      </c>
      <c r="AV10">
        <v>5093.2628779113302</v>
      </c>
      <c r="AW10">
        <v>8986.9998950958307</v>
      </c>
      <c r="AX10">
        <v>6409.9999967515496</v>
      </c>
      <c r="AY10">
        <v>500.95659812353603</v>
      </c>
      <c r="AZ10">
        <v>553.10558609478198</v>
      </c>
      <c r="BA10">
        <v>5111.9997500777199</v>
      </c>
      <c r="BB10">
        <v>0</v>
      </c>
      <c r="BC10">
        <v>1815.8753047958</v>
      </c>
      <c r="BD10">
        <v>5092.9999150931799</v>
      </c>
      <c r="BE10">
        <v>290.124653193168</v>
      </c>
      <c r="BF10">
        <v>8.4940004348754901</v>
      </c>
      <c r="BG10">
        <v>118.501998901367</v>
      </c>
      <c r="BH10">
        <v>99937.992501898669</v>
      </c>
      <c r="BI10" s="4"/>
      <c r="BM10" s="16">
        <v>42015</v>
      </c>
      <c r="BN10">
        <f t="shared" si="2"/>
        <v>5.9882396778392515E-2</v>
      </c>
      <c r="BO10">
        <f t="shared" si="3"/>
        <v>0.14139431418223278</v>
      </c>
      <c r="BT10" s="4"/>
    </row>
    <row r="11" spans="1:72" customFormat="1" ht="14.1" customHeight="1">
      <c r="A11" s="16">
        <v>42023</v>
      </c>
      <c r="B11" t="s">
        <v>71</v>
      </c>
      <c r="C11" s="16" t="s">
        <v>66</v>
      </c>
      <c r="D11">
        <v>72.824203050695402</v>
      </c>
      <c r="E11">
        <v>30.740190411684999</v>
      </c>
      <c r="F11">
        <v>328.111996734515</v>
      </c>
      <c r="G11">
        <v>0</v>
      </c>
      <c r="H11">
        <v>0</v>
      </c>
      <c r="I11">
        <v>1260.96599555016</v>
      </c>
      <c r="J11">
        <v>2182.1290364787001</v>
      </c>
      <c r="K11">
        <v>62.354000430088497</v>
      </c>
      <c r="L11">
        <v>926.91097827255703</v>
      </c>
      <c r="M11">
        <v>709.00000320375</v>
      </c>
      <c r="N11">
        <v>461.088989041746</v>
      </c>
      <c r="O11">
        <v>424.263002453372</v>
      </c>
      <c r="P11">
        <v>0</v>
      </c>
      <c r="Q11">
        <v>24.070999941090101</v>
      </c>
      <c r="R11">
        <v>37.0107495300472</v>
      </c>
      <c r="S11">
        <v>15.790063129621601</v>
      </c>
      <c r="T11">
        <v>15.6227949457243</v>
      </c>
      <c r="U11">
        <v>39.033000946044901</v>
      </c>
      <c r="V11">
        <v>96.337997436523395</v>
      </c>
      <c r="W11">
        <v>6686.25400155632</v>
      </c>
      <c r="X11" s="2"/>
      <c r="AB11" s="16">
        <v>42021</v>
      </c>
      <c r="AC11">
        <f t="shared" si="0"/>
        <v>1.6225379985314162E-2</v>
      </c>
      <c r="AD11">
        <f t="shared" si="1"/>
        <v>6.0983200968473774</v>
      </c>
      <c r="AJ11" s="4"/>
      <c r="AK11" s="2"/>
      <c r="AL11" s="16">
        <v>42023</v>
      </c>
      <c r="AM11" t="s">
        <v>71</v>
      </c>
      <c r="AN11" s="16" t="s">
        <v>66</v>
      </c>
      <c r="AO11">
        <v>72.824203050695402</v>
      </c>
      <c r="AP11">
        <v>30.740190411684999</v>
      </c>
      <c r="AQ11">
        <v>328.111996734515</v>
      </c>
      <c r="AR11">
        <v>0</v>
      </c>
      <c r="AS11">
        <v>0</v>
      </c>
      <c r="AT11">
        <v>1260.96599555016</v>
      </c>
      <c r="AU11">
        <v>2182.1290364787001</v>
      </c>
      <c r="AV11">
        <v>62.354000430088497</v>
      </c>
      <c r="AW11">
        <v>926.91097827255703</v>
      </c>
      <c r="AX11">
        <v>709.00000320375</v>
      </c>
      <c r="AY11">
        <v>461.088989041746</v>
      </c>
      <c r="AZ11">
        <v>424.263002453372</v>
      </c>
      <c r="BA11">
        <v>0</v>
      </c>
      <c r="BB11">
        <v>24.070999941090101</v>
      </c>
      <c r="BC11">
        <v>37.0107495300472</v>
      </c>
      <c r="BD11">
        <v>15.790063129621601</v>
      </c>
      <c r="BE11">
        <v>15.6227949457243</v>
      </c>
      <c r="BF11">
        <v>39.033000946044901</v>
      </c>
      <c r="BG11">
        <v>96.337997436523395</v>
      </c>
      <c r="BH11">
        <v>6686.25400155632</v>
      </c>
      <c r="BI11" s="4"/>
      <c r="BM11" s="16">
        <v>42021</v>
      </c>
      <c r="BN11">
        <f t="shared" si="2"/>
        <v>0.13716492746437484</v>
      </c>
      <c r="BO11">
        <f t="shared" si="3"/>
        <v>0.31326448004668844</v>
      </c>
      <c r="BT11" s="4"/>
    </row>
    <row r="12" spans="1:72" customFormat="1" ht="14.1" customHeight="1">
      <c r="A12" s="16">
        <v>42025</v>
      </c>
      <c r="B12" t="s">
        <v>72</v>
      </c>
      <c r="C12" s="16" t="s">
        <v>66</v>
      </c>
      <c r="D12">
        <v>1573.0832015871999</v>
      </c>
      <c r="E12">
        <v>124.916769813746</v>
      </c>
      <c r="F12">
        <v>2169.56890958548</v>
      </c>
      <c r="G12">
        <v>505.48500585556002</v>
      </c>
      <c r="H12">
        <v>4032.57299804688</v>
      </c>
      <c r="I12">
        <v>5287.47314453125</v>
      </c>
      <c r="J12">
        <v>19546.341453552199</v>
      </c>
      <c r="K12">
        <v>1461.17297416925</v>
      </c>
      <c r="L12">
        <v>3969.0838224887798</v>
      </c>
      <c r="M12">
        <v>1203.0000186264499</v>
      </c>
      <c r="N12">
        <v>86.390798322856398</v>
      </c>
      <c r="O12">
        <v>2746.6210706234001</v>
      </c>
      <c r="P12">
        <v>850.99999794363998</v>
      </c>
      <c r="Q12">
        <v>0</v>
      </c>
      <c r="R12">
        <v>133.406353134662</v>
      </c>
      <c r="S12">
        <v>762.99999278783798</v>
      </c>
      <c r="T12">
        <v>10.5936489943415</v>
      </c>
      <c r="U12">
        <v>0</v>
      </c>
      <c r="V12">
        <v>0</v>
      </c>
      <c r="W12">
        <v>44463.710160063529</v>
      </c>
      <c r="X12" s="2"/>
      <c r="AB12" s="16">
        <v>42023</v>
      </c>
      <c r="AC12">
        <f t="shared" si="0"/>
        <v>5.9348664931088278E-2</v>
      </c>
      <c r="AD12">
        <f t="shared" si="1"/>
        <v>5.6972450397481804</v>
      </c>
      <c r="AJ12" s="4"/>
      <c r="AK12" s="2"/>
      <c r="AL12" s="16">
        <v>42025</v>
      </c>
      <c r="AM12" t="s">
        <v>72</v>
      </c>
      <c r="AN12" s="16" t="s">
        <v>66</v>
      </c>
      <c r="AO12">
        <v>1573.0832015871999</v>
      </c>
      <c r="AP12">
        <v>124.916769813746</v>
      </c>
      <c r="AQ12">
        <v>2169.56890958548</v>
      </c>
      <c r="AR12">
        <v>505.48500585556002</v>
      </c>
      <c r="AS12">
        <v>4032.57299804688</v>
      </c>
      <c r="AT12">
        <v>5287.47314453125</v>
      </c>
      <c r="AU12">
        <v>19546.341453552199</v>
      </c>
      <c r="AV12">
        <v>1461.17297416925</v>
      </c>
      <c r="AW12">
        <v>3969.0838224887798</v>
      </c>
      <c r="AX12">
        <v>1203.0000186264499</v>
      </c>
      <c r="AY12">
        <v>86.390798322856398</v>
      </c>
      <c r="AZ12">
        <v>2746.6210706234001</v>
      </c>
      <c r="BA12">
        <v>850.99999794363998</v>
      </c>
      <c r="BB12">
        <v>0</v>
      </c>
      <c r="BC12">
        <v>133.406353134662</v>
      </c>
      <c r="BD12">
        <v>762.99999278783798</v>
      </c>
      <c r="BE12">
        <v>10.5936489943415</v>
      </c>
      <c r="BF12">
        <v>0</v>
      </c>
      <c r="BG12">
        <v>0</v>
      </c>
      <c r="BH12">
        <v>44463.710160063529</v>
      </c>
      <c r="BI12" s="4"/>
      <c r="BM12" s="16">
        <v>42023</v>
      </c>
      <c r="BN12">
        <f t="shared" si="2"/>
        <v>0.40099062075509873</v>
      </c>
      <c r="BO12">
        <f t="shared" si="3"/>
        <v>1.1389557129608903</v>
      </c>
      <c r="BT12" s="4"/>
    </row>
    <row r="13" spans="1:72" customFormat="1" ht="14.1" customHeight="1">
      <c r="A13" s="16">
        <v>42027</v>
      </c>
      <c r="B13" t="s">
        <v>73</v>
      </c>
      <c r="C13" s="16" t="s">
        <v>66</v>
      </c>
      <c r="D13">
        <v>13343.526525638999</v>
      </c>
      <c r="E13">
        <v>4953.4735282584998</v>
      </c>
      <c r="F13">
        <v>19179.999732740202</v>
      </c>
      <c r="G13">
        <v>1665.17599153519</v>
      </c>
      <c r="H13">
        <v>9767.8171539306604</v>
      </c>
      <c r="I13">
        <v>6362.55203747004</v>
      </c>
      <c r="J13">
        <v>34517.048234656497</v>
      </c>
      <c r="K13">
        <v>6989.0509562194302</v>
      </c>
      <c r="L13">
        <v>13497.9999090359</v>
      </c>
      <c r="M13">
        <v>17227.0000496879</v>
      </c>
      <c r="N13">
        <v>515.29489263798996</v>
      </c>
      <c r="O13">
        <v>2326.73028406408</v>
      </c>
      <c r="P13">
        <v>5162.3369481787104</v>
      </c>
      <c r="Q13">
        <v>0</v>
      </c>
      <c r="R13">
        <v>6109.8575095832302</v>
      </c>
      <c r="S13">
        <v>9596.9999504424595</v>
      </c>
      <c r="T13">
        <v>2268.1424590200199</v>
      </c>
      <c r="U13">
        <v>0</v>
      </c>
      <c r="V13">
        <v>0</v>
      </c>
      <c r="W13">
        <v>153483.00616309981</v>
      </c>
      <c r="X13" s="2"/>
      <c r="AB13" s="16">
        <v>42025</v>
      </c>
      <c r="AC13">
        <f t="shared" si="0"/>
        <v>0.10634595444050117</v>
      </c>
      <c r="AD13">
        <f t="shared" si="1"/>
        <v>5.8373625098686421</v>
      </c>
      <c r="AJ13" s="4"/>
      <c r="AK13" s="2"/>
      <c r="AL13" s="16">
        <v>42027</v>
      </c>
      <c r="AM13" t="s">
        <v>73</v>
      </c>
      <c r="AN13" s="16" t="s">
        <v>66</v>
      </c>
      <c r="AO13">
        <v>13343.526525638999</v>
      </c>
      <c r="AP13">
        <v>4953.4735282584998</v>
      </c>
      <c r="AQ13">
        <v>19179.999732740202</v>
      </c>
      <c r="AR13">
        <v>1665.17599153519</v>
      </c>
      <c r="AS13">
        <v>9767.8171539306604</v>
      </c>
      <c r="AT13">
        <v>6362.55203747004</v>
      </c>
      <c r="AU13">
        <v>34517.048234656497</v>
      </c>
      <c r="AV13">
        <v>6989.0509562194302</v>
      </c>
      <c r="AW13">
        <v>13497.9999090359</v>
      </c>
      <c r="AX13">
        <v>17227.0000496879</v>
      </c>
      <c r="AY13">
        <v>515.29489263798996</v>
      </c>
      <c r="AZ13">
        <v>2326.73028406408</v>
      </c>
      <c r="BA13">
        <v>5162.3369481787104</v>
      </c>
      <c r="BB13">
        <v>0</v>
      </c>
      <c r="BC13">
        <v>6109.8575095832302</v>
      </c>
      <c r="BD13">
        <v>9596.9999504424595</v>
      </c>
      <c r="BE13">
        <v>2268.1424590200199</v>
      </c>
      <c r="BF13">
        <v>0</v>
      </c>
      <c r="BG13">
        <v>0</v>
      </c>
      <c r="BH13">
        <v>153483.00616309981</v>
      </c>
      <c r="BI13" s="4"/>
      <c r="BM13" s="16">
        <v>42025</v>
      </c>
      <c r="BN13">
        <f t="shared" si="2"/>
        <v>0.34388714703676759</v>
      </c>
      <c r="BO13">
        <f t="shared" si="3"/>
        <v>0.66542677737136491</v>
      </c>
      <c r="BT13" s="4"/>
    </row>
    <row r="14" spans="1:72" customFormat="1" ht="14.1" customHeight="1">
      <c r="A14" s="16">
        <v>42029</v>
      </c>
      <c r="B14" t="s">
        <v>74</v>
      </c>
      <c r="C14" s="16" t="s">
        <v>66</v>
      </c>
      <c r="D14">
        <v>21279.268108367902</v>
      </c>
      <c r="E14">
        <v>7058.13930797577</v>
      </c>
      <c r="F14">
        <v>14116.9999332428</v>
      </c>
      <c r="G14">
        <v>19569.126518249501</v>
      </c>
      <c r="H14">
        <v>107152.96948242201</v>
      </c>
      <c r="I14">
        <v>4237.4041042327899</v>
      </c>
      <c r="J14">
        <v>40370.708282470703</v>
      </c>
      <c r="K14">
        <v>4796.9999570846603</v>
      </c>
      <c r="L14">
        <v>23571.000198364301</v>
      </c>
      <c r="M14">
        <v>26074.9997558594</v>
      </c>
      <c r="N14">
        <v>1180.9967052936599</v>
      </c>
      <c r="O14">
        <v>1704.451582551</v>
      </c>
      <c r="P14">
        <v>6886.9338984489405</v>
      </c>
      <c r="Q14">
        <v>0</v>
      </c>
      <c r="R14">
        <v>7832.1475419998196</v>
      </c>
      <c r="S14">
        <v>14989.9997558594</v>
      </c>
      <c r="T14">
        <v>2597.8520612716702</v>
      </c>
      <c r="U14">
        <v>0</v>
      </c>
      <c r="V14">
        <v>0</v>
      </c>
      <c r="W14">
        <v>303419.99719369429</v>
      </c>
      <c r="X14" s="2"/>
      <c r="AB14" s="16">
        <v>42027</v>
      </c>
      <c r="AC14">
        <f t="shared" si="0"/>
        <v>5.3796068583831715E-2</v>
      </c>
      <c r="AD14">
        <f t="shared" si="1"/>
        <v>6.3534221582164827</v>
      </c>
      <c r="AJ14" s="4"/>
      <c r="AK14" s="2"/>
      <c r="AL14" s="16">
        <v>42029</v>
      </c>
      <c r="AM14" t="s">
        <v>74</v>
      </c>
      <c r="AN14" s="16" t="s">
        <v>66</v>
      </c>
      <c r="AO14">
        <v>21279.268108367902</v>
      </c>
      <c r="AP14">
        <v>7058.13930797577</v>
      </c>
      <c r="AQ14">
        <v>14116.9999332428</v>
      </c>
      <c r="AR14">
        <v>19569.126518249501</v>
      </c>
      <c r="AS14">
        <v>107152.96948242201</v>
      </c>
      <c r="AT14">
        <v>4237.4041042327899</v>
      </c>
      <c r="AU14">
        <v>40370.708282470703</v>
      </c>
      <c r="AV14">
        <v>4796.9999570846603</v>
      </c>
      <c r="AW14">
        <v>23571.000198364301</v>
      </c>
      <c r="AX14">
        <v>26074.9997558594</v>
      </c>
      <c r="AY14">
        <v>1180.9967052936599</v>
      </c>
      <c r="AZ14">
        <v>1704.451582551</v>
      </c>
      <c r="BA14">
        <v>6886.9338984489405</v>
      </c>
      <c r="BB14">
        <v>0</v>
      </c>
      <c r="BC14">
        <v>7832.1475419998196</v>
      </c>
      <c r="BD14">
        <v>14989.9997558594</v>
      </c>
      <c r="BE14">
        <v>2597.8520612716702</v>
      </c>
      <c r="BF14">
        <v>0</v>
      </c>
      <c r="BG14">
        <v>0</v>
      </c>
      <c r="BH14">
        <v>303419.99719369429</v>
      </c>
      <c r="BI14" s="4"/>
      <c r="BM14" s="16">
        <v>42027</v>
      </c>
      <c r="BN14">
        <f t="shared" si="2"/>
        <v>0.34962694007137257</v>
      </c>
      <c r="BO14">
        <f t="shared" si="3"/>
        <v>0.87577373797229463</v>
      </c>
      <c r="BT14" s="4"/>
    </row>
    <row r="15" spans="1:72" customFormat="1" ht="14.1" customHeight="1">
      <c r="A15" s="16">
        <v>42033</v>
      </c>
      <c r="B15" t="s">
        <v>75</v>
      </c>
      <c r="C15" s="16" t="s">
        <v>66</v>
      </c>
      <c r="D15">
        <v>3172.0359453558899</v>
      </c>
      <c r="E15">
        <v>1338.9641236364801</v>
      </c>
      <c r="F15">
        <v>7142.0000746250198</v>
      </c>
      <c r="G15">
        <v>0</v>
      </c>
      <c r="H15">
        <v>0</v>
      </c>
      <c r="I15">
        <v>12219.8318774402</v>
      </c>
      <c r="J15">
        <v>38759.299462431998</v>
      </c>
      <c r="K15">
        <v>5988.0000958442697</v>
      </c>
      <c r="L15">
        <v>12011.000317812001</v>
      </c>
      <c r="M15">
        <v>7203.0001559257498</v>
      </c>
      <c r="N15">
        <v>71.266901928931503</v>
      </c>
      <c r="O15">
        <v>940.04349595308304</v>
      </c>
      <c r="P15">
        <v>1201.0000420510801</v>
      </c>
      <c r="Q15">
        <v>0</v>
      </c>
      <c r="R15">
        <v>785.44983555376496</v>
      </c>
      <c r="S15">
        <v>346.00000805407802</v>
      </c>
      <c r="T15">
        <v>331.55020482838199</v>
      </c>
      <c r="U15">
        <v>1692.6360397338899</v>
      </c>
      <c r="V15">
        <v>1569.13293457031</v>
      </c>
      <c r="W15">
        <v>94771.211515745119</v>
      </c>
      <c r="X15" s="2"/>
      <c r="AB15" s="16">
        <v>42029</v>
      </c>
      <c r="AC15">
        <f t="shared" si="0"/>
        <v>0.20553918931957635</v>
      </c>
      <c r="AD15">
        <f t="shared" si="1"/>
        <v>7.1358810802550918</v>
      </c>
      <c r="AJ15" s="4"/>
      <c r="AK15" s="2"/>
      <c r="AL15" s="16">
        <v>42033</v>
      </c>
      <c r="AM15" t="s">
        <v>75</v>
      </c>
      <c r="AN15" s="16" t="s">
        <v>66</v>
      </c>
      <c r="AO15">
        <v>3172.0359453558899</v>
      </c>
      <c r="AP15">
        <v>1338.9641236364801</v>
      </c>
      <c r="AQ15">
        <v>7142.0000746250198</v>
      </c>
      <c r="AR15">
        <v>0</v>
      </c>
      <c r="AS15">
        <v>0</v>
      </c>
      <c r="AT15">
        <v>12219.8318774402</v>
      </c>
      <c r="AU15">
        <v>38759.299462431998</v>
      </c>
      <c r="AV15">
        <v>5988.0000958442697</v>
      </c>
      <c r="AW15">
        <v>12011.000317812001</v>
      </c>
      <c r="AX15">
        <v>7203.0001559257498</v>
      </c>
      <c r="AY15">
        <v>71.266901928931503</v>
      </c>
      <c r="AZ15">
        <v>940.04349595308304</v>
      </c>
      <c r="BA15">
        <v>1201.0000420510801</v>
      </c>
      <c r="BB15">
        <v>0</v>
      </c>
      <c r="BC15">
        <v>785.44983555376496</v>
      </c>
      <c r="BD15">
        <v>346.00000805407802</v>
      </c>
      <c r="BE15">
        <v>331.55020482838199</v>
      </c>
      <c r="BF15">
        <v>1692.6360397338899</v>
      </c>
      <c r="BG15">
        <v>1569.13293457031</v>
      </c>
      <c r="BH15">
        <v>94771.211515745119</v>
      </c>
      <c r="BI15" s="4"/>
      <c r="BM15" s="16">
        <v>42029</v>
      </c>
      <c r="BN15">
        <f t="shared" si="2"/>
        <v>10.285292732040194</v>
      </c>
      <c r="BO15">
        <f t="shared" si="3"/>
        <v>11.090565679114739</v>
      </c>
      <c r="BT15" s="4"/>
    </row>
    <row r="16" spans="1:72" customFormat="1" ht="14.1" customHeight="1">
      <c r="A16" s="16">
        <v>42035</v>
      </c>
      <c r="B16" t="s">
        <v>76</v>
      </c>
      <c r="C16" s="16" t="s">
        <v>66</v>
      </c>
      <c r="D16">
        <v>4721.5341261327303</v>
      </c>
      <c r="E16">
        <v>2009.4660414774</v>
      </c>
      <c r="F16">
        <v>5944.99991647154</v>
      </c>
      <c r="G16">
        <v>0</v>
      </c>
      <c r="H16">
        <v>0</v>
      </c>
      <c r="I16">
        <v>821.78101026266802</v>
      </c>
      <c r="J16">
        <v>16861.6280148029</v>
      </c>
      <c r="K16">
        <v>2667.0000164247999</v>
      </c>
      <c r="L16">
        <v>4385.9998817481101</v>
      </c>
      <c r="M16">
        <v>5952.9998475909197</v>
      </c>
      <c r="N16">
        <v>182.27199511742199</v>
      </c>
      <c r="O16">
        <v>336.83599626738601</v>
      </c>
      <c r="P16">
        <v>1600.99996842258</v>
      </c>
      <c r="Q16">
        <v>0</v>
      </c>
      <c r="R16">
        <v>2435.4726183637999</v>
      </c>
      <c r="S16">
        <v>3055.9999708533301</v>
      </c>
      <c r="T16">
        <v>1036.5274393018301</v>
      </c>
      <c r="U16">
        <v>0</v>
      </c>
      <c r="V16">
        <v>0</v>
      </c>
      <c r="W16">
        <v>52013.516843237405</v>
      </c>
      <c r="X16" s="2"/>
      <c r="AB16" s="16">
        <v>42033</v>
      </c>
      <c r="AC16">
        <f t="shared" si="0"/>
        <v>8.1555599843183071E-2</v>
      </c>
      <c r="AD16">
        <f t="shared" si="1"/>
        <v>5.5596830366401457</v>
      </c>
      <c r="AJ16" s="4"/>
      <c r="AK16" s="2"/>
      <c r="AL16" s="16">
        <v>42035</v>
      </c>
      <c r="AM16" t="s">
        <v>76</v>
      </c>
      <c r="AN16" s="16" t="s">
        <v>66</v>
      </c>
      <c r="AO16">
        <v>4721.5341261327303</v>
      </c>
      <c r="AP16">
        <v>2009.4660414774</v>
      </c>
      <c r="AQ16">
        <v>5944.99991647154</v>
      </c>
      <c r="AR16">
        <v>0</v>
      </c>
      <c r="AS16">
        <v>0</v>
      </c>
      <c r="AT16">
        <v>821.78101026266802</v>
      </c>
      <c r="AU16">
        <v>16861.6280148029</v>
      </c>
      <c r="AV16">
        <v>2667.0000164247999</v>
      </c>
      <c r="AW16">
        <v>4385.9998817481101</v>
      </c>
      <c r="AX16">
        <v>5952.9998475909197</v>
      </c>
      <c r="AY16">
        <v>182.27199511742199</v>
      </c>
      <c r="AZ16">
        <v>336.83599626738601</v>
      </c>
      <c r="BA16">
        <v>1600.99996842258</v>
      </c>
      <c r="BB16">
        <v>0</v>
      </c>
      <c r="BC16">
        <v>2435.4726183637999</v>
      </c>
      <c r="BD16">
        <v>3055.9999708533301</v>
      </c>
      <c r="BE16">
        <v>1036.5274393018301</v>
      </c>
      <c r="BF16">
        <v>0</v>
      </c>
      <c r="BG16">
        <v>0</v>
      </c>
      <c r="BH16">
        <v>52013.516843237405</v>
      </c>
      <c r="BI16" s="4"/>
      <c r="BM16" s="16">
        <v>42033</v>
      </c>
      <c r="BN16">
        <f t="shared" si="2"/>
        <v>5.7605259984741357E-2</v>
      </c>
      <c r="BO16">
        <f t="shared" si="3"/>
        <v>0.14399690806427937</v>
      </c>
      <c r="BT16" s="4"/>
    </row>
    <row r="17" spans="1:72" customFormat="1" ht="14.1" customHeight="1">
      <c r="A17" s="16">
        <v>42037</v>
      </c>
      <c r="B17" t="s">
        <v>77</v>
      </c>
      <c r="C17" s="16" t="s">
        <v>66</v>
      </c>
      <c r="D17">
        <v>17171.053709030199</v>
      </c>
      <c r="E17">
        <v>3159.94553673267</v>
      </c>
      <c r="F17">
        <v>6381.0000038147</v>
      </c>
      <c r="G17">
        <v>1034.96998786926</v>
      </c>
      <c r="H17">
        <v>7503.3489913940402</v>
      </c>
      <c r="I17">
        <v>2567.2329987287499</v>
      </c>
      <c r="J17">
        <v>15338.480838298799</v>
      </c>
      <c r="K17">
        <v>15374.413875579799</v>
      </c>
      <c r="L17">
        <v>9654.7690548896808</v>
      </c>
      <c r="M17">
        <v>7438.9999911785098</v>
      </c>
      <c r="N17">
        <v>248.10940221697101</v>
      </c>
      <c r="O17">
        <v>8205.2304663658106</v>
      </c>
      <c r="P17">
        <v>6853.2750418186197</v>
      </c>
      <c r="Q17">
        <v>0</v>
      </c>
      <c r="R17">
        <v>2045.5605865120899</v>
      </c>
      <c r="S17">
        <v>14513.00010252</v>
      </c>
      <c r="T17">
        <v>376.439347714186</v>
      </c>
      <c r="U17">
        <v>25.0790004730225</v>
      </c>
      <c r="V17">
        <v>731.62799365818501</v>
      </c>
      <c r="W17">
        <v>118622.53692879531</v>
      </c>
      <c r="X17" s="2"/>
      <c r="AB17" s="16">
        <v>42035</v>
      </c>
      <c r="AC17">
        <f t="shared" si="0"/>
        <v>0.35891125794474649</v>
      </c>
      <c r="AD17">
        <f t="shared" si="1"/>
        <v>6.6096887218070783</v>
      </c>
      <c r="AJ17" s="4"/>
      <c r="AK17" s="2"/>
      <c r="AL17" s="16">
        <v>42037</v>
      </c>
      <c r="AM17" t="s">
        <v>77</v>
      </c>
      <c r="AN17" s="16" t="s">
        <v>66</v>
      </c>
      <c r="AO17">
        <v>17171.053709030199</v>
      </c>
      <c r="AP17">
        <v>3159.94553673267</v>
      </c>
      <c r="AQ17">
        <v>6381.0000038147</v>
      </c>
      <c r="AR17">
        <v>1034.96998786926</v>
      </c>
      <c r="AS17">
        <v>7503.3489913940402</v>
      </c>
      <c r="AT17">
        <v>2567.2329987287499</v>
      </c>
      <c r="AU17">
        <v>15338.480838298799</v>
      </c>
      <c r="AV17">
        <v>15374.413875579799</v>
      </c>
      <c r="AW17">
        <v>9654.7690548896808</v>
      </c>
      <c r="AX17">
        <v>7438.9999911785098</v>
      </c>
      <c r="AY17">
        <v>248.10940221697101</v>
      </c>
      <c r="AZ17">
        <v>8205.2304663658106</v>
      </c>
      <c r="BA17">
        <v>6853.2750418186197</v>
      </c>
      <c r="BB17">
        <v>0</v>
      </c>
      <c r="BC17">
        <v>2045.5605865120899</v>
      </c>
      <c r="BD17">
        <v>14513.00010252</v>
      </c>
      <c r="BE17">
        <v>376.439347714186</v>
      </c>
      <c r="BF17">
        <v>25.0790004730225</v>
      </c>
      <c r="BG17">
        <v>731.62799365818501</v>
      </c>
      <c r="BH17">
        <v>118622.53692879531</v>
      </c>
      <c r="BI17" s="4"/>
      <c r="BM17" s="16">
        <v>42035</v>
      </c>
      <c r="BN17">
        <f t="shared" si="2"/>
        <v>5.0141615404346469</v>
      </c>
      <c r="BO17">
        <f t="shared" si="3"/>
        <v>5.0573594642690489</v>
      </c>
      <c r="BT17" s="4"/>
    </row>
    <row r="18" spans="1:72" customFormat="1" ht="14.1" customHeight="1">
      <c r="A18" s="16">
        <v>42041</v>
      </c>
      <c r="B18" t="s">
        <v>61</v>
      </c>
      <c r="C18" s="16" t="s">
        <v>66</v>
      </c>
      <c r="D18">
        <v>16608.314418345701</v>
      </c>
      <c r="E18">
        <v>12705.683886691901</v>
      </c>
      <c r="F18">
        <v>17973.999307572802</v>
      </c>
      <c r="G18">
        <v>1453.9692378044101</v>
      </c>
      <c r="H18">
        <v>29234.174301147501</v>
      </c>
      <c r="I18">
        <v>4662.7433530539302</v>
      </c>
      <c r="J18">
        <v>41776.311744928396</v>
      </c>
      <c r="K18">
        <v>7450.9996576160202</v>
      </c>
      <c r="L18">
        <v>20812.1401032209</v>
      </c>
      <c r="M18">
        <v>14243.9998743981</v>
      </c>
      <c r="N18">
        <v>723.26559056900396</v>
      </c>
      <c r="O18">
        <v>1251.5415004883</v>
      </c>
      <c r="P18">
        <v>11305.999674767299</v>
      </c>
      <c r="Q18">
        <v>0</v>
      </c>
      <c r="R18">
        <v>9644.6530704200304</v>
      </c>
      <c r="S18">
        <v>16574.999149590702</v>
      </c>
      <c r="T18">
        <v>7378.3466943949497</v>
      </c>
      <c r="U18">
        <v>0</v>
      </c>
      <c r="V18">
        <v>0</v>
      </c>
      <c r="W18">
        <v>213801.14156500998</v>
      </c>
      <c r="X18" s="2"/>
      <c r="AB18" s="16">
        <v>42037</v>
      </c>
      <c r="AC18">
        <f t="shared" si="0"/>
        <v>4.2013780541722057E-2</v>
      </c>
      <c r="AD18">
        <f t="shared" si="1"/>
        <v>5.4086943394434197</v>
      </c>
      <c r="AJ18" s="4"/>
      <c r="AK18" s="2"/>
      <c r="AL18" s="16">
        <v>42041</v>
      </c>
      <c r="AM18" t="s">
        <v>61</v>
      </c>
      <c r="AN18" s="16" t="s">
        <v>66</v>
      </c>
      <c r="AO18">
        <v>16608.314418345701</v>
      </c>
      <c r="AP18">
        <v>12705.683886691901</v>
      </c>
      <c r="AQ18">
        <v>17973.999307572802</v>
      </c>
      <c r="AR18">
        <v>1453.9692378044101</v>
      </c>
      <c r="AS18">
        <v>29234.174301147501</v>
      </c>
      <c r="AT18">
        <v>4662.7433530539302</v>
      </c>
      <c r="AU18">
        <v>41776.311744928396</v>
      </c>
      <c r="AV18">
        <v>7450.9996576160202</v>
      </c>
      <c r="AW18">
        <v>20812.1401032209</v>
      </c>
      <c r="AX18">
        <v>14243.9998743981</v>
      </c>
      <c r="AY18">
        <v>723.26559056900396</v>
      </c>
      <c r="AZ18">
        <v>1251.5415004883</v>
      </c>
      <c r="BA18">
        <v>11305.999674767299</v>
      </c>
      <c r="BB18">
        <v>0</v>
      </c>
      <c r="BC18">
        <v>9644.6530704200304</v>
      </c>
      <c r="BD18">
        <v>16574.999149590702</v>
      </c>
      <c r="BE18">
        <v>7378.3466943949497</v>
      </c>
      <c r="BF18">
        <v>0</v>
      </c>
      <c r="BG18">
        <v>0</v>
      </c>
      <c r="BH18">
        <v>213801.14156500998</v>
      </c>
      <c r="BI18" s="4"/>
      <c r="BM18" s="16">
        <v>42037</v>
      </c>
      <c r="BN18">
        <f t="shared" si="2"/>
        <v>0.31193794838062089</v>
      </c>
      <c r="BO18">
        <f t="shared" si="3"/>
        <v>0.71719982877345556</v>
      </c>
      <c r="BT18" s="4"/>
    </row>
    <row r="19" spans="1:72" customFormat="1" ht="14.1" customHeight="1">
      <c r="A19" s="16">
        <v>42043</v>
      </c>
      <c r="B19" t="s">
        <v>78</v>
      </c>
      <c r="C19" s="16" t="s">
        <v>66</v>
      </c>
      <c r="D19">
        <v>11494.039113840099</v>
      </c>
      <c r="E19">
        <v>5146.9614694388601</v>
      </c>
      <c r="F19">
        <v>6216.99999541137</v>
      </c>
      <c r="G19">
        <v>4022.7031217346698</v>
      </c>
      <c r="H19">
        <v>32607.064438063699</v>
      </c>
      <c r="I19">
        <v>2175.5416753878799</v>
      </c>
      <c r="J19">
        <v>27763.176443746201</v>
      </c>
      <c r="K19">
        <v>4203.5539703546101</v>
      </c>
      <c r="L19">
        <v>9932.0001749116891</v>
      </c>
      <c r="M19">
        <v>8118.0000755088404</v>
      </c>
      <c r="N19">
        <v>272.93180609206303</v>
      </c>
      <c r="O19">
        <v>358.58880446426298</v>
      </c>
      <c r="P19">
        <v>5905.0189885199097</v>
      </c>
      <c r="Q19">
        <v>0</v>
      </c>
      <c r="R19">
        <v>3209.0201620315202</v>
      </c>
      <c r="S19">
        <v>11839.9998833183</v>
      </c>
      <c r="T19">
        <v>1436.97982980148</v>
      </c>
      <c r="U19">
        <v>4854.9609375</v>
      </c>
      <c r="V19">
        <v>5841.3341330643698</v>
      </c>
      <c r="W19">
        <v>145398.87502318982</v>
      </c>
      <c r="X19" s="2"/>
      <c r="AB19" s="16">
        <v>42041</v>
      </c>
      <c r="AC19">
        <f t="shared" si="0"/>
        <v>8.9112402946576144E-2</v>
      </c>
      <c r="AD19">
        <f t="shared" si="1"/>
        <v>6.7797746890214032</v>
      </c>
      <c r="AJ19" s="4"/>
      <c r="AK19" s="2"/>
      <c r="AL19" s="16">
        <v>42043</v>
      </c>
      <c r="AM19" t="s">
        <v>78</v>
      </c>
      <c r="AN19" s="16" t="s">
        <v>66</v>
      </c>
      <c r="AO19">
        <v>11494.039113840099</v>
      </c>
      <c r="AP19">
        <v>5146.9614694388601</v>
      </c>
      <c r="AQ19">
        <v>6216.99999541137</v>
      </c>
      <c r="AR19">
        <v>4022.7031217346698</v>
      </c>
      <c r="AS19">
        <v>32607.064438063699</v>
      </c>
      <c r="AT19">
        <v>2175.5416753878799</v>
      </c>
      <c r="AU19">
        <v>27763.176443746201</v>
      </c>
      <c r="AV19">
        <v>4203.5539703546101</v>
      </c>
      <c r="AW19">
        <v>9932.0001749116891</v>
      </c>
      <c r="AX19">
        <v>8118.0000755088404</v>
      </c>
      <c r="AY19">
        <v>272.93180609206303</v>
      </c>
      <c r="AZ19">
        <v>358.58880446426298</v>
      </c>
      <c r="BA19">
        <v>5905.0189885199097</v>
      </c>
      <c r="BB19">
        <v>0</v>
      </c>
      <c r="BC19">
        <v>3209.0201620315202</v>
      </c>
      <c r="BD19">
        <v>11839.9998833183</v>
      </c>
      <c r="BE19">
        <v>1436.97982980148</v>
      </c>
      <c r="BF19">
        <v>4854.9609375</v>
      </c>
      <c r="BG19">
        <v>5841.3341330643698</v>
      </c>
      <c r="BH19">
        <v>145398.87502318982</v>
      </c>
      <c r="BI19" s="4"/>
      <c r="BM19" s="16">
        <v>42041</v>
      </c>
      <c r="BN19">
        <f t="shared" si="2"/>
        <v>0.30910919238286222</v>
      </c>
      <c r="BO19">
        <f t="shared" si="3"/>
        <v>0.80335110114109498</v>
      </c>
      <c r="BT19" s="4"/>
    </row>
    <row r="20" spans="1:72" customFormat="1" ht="14.1" customHeight="1">
      <c r="A20" s="16">
        <v>42047</v>
      </c>
      <c r="B20" t="s">
        <v>79</v>
      </c>
      <c r="C20" s="16" t="s">
        <v>66</v>
      </c>
      <c r="D20">
        <v>953.82480341196106</v>
      </c>
      <c r="E20">
        <v>118.175137683749</v>
      </c>
      <c r="F20">
        <v>2364.999987185</v>
      </c>
      <c r="G20">
        <v>0</v>
      </c>
      <c r="H20">
        <v>0</v>
      </c>
      <c r="I20">
        <v>3800.9589133262598</v>
      </c>
      <c r="J20">
        <v>13522.671912670099</v>
      </c>
      <c r="K20">
        <v>1567.0000118017199</v>
      </c>
      <c r="L20">
        <v>3168.0000206828099</v>
      </c>
      <c r="M20">
        <v>2808.9998705983198</v>
      </c>
      <c r="N20">
        <v>34.144899453502099</v>
      </c>
      <c r="O20">
        <v>165.39249606430499</v>
      </c>
      <c r="P20">
        <v>187.99999504908899</v>
      </c>
      <c r="Q20">
        <v>0</v>
      </c>
      <c r="R20">
        <v>384.37716156989302</v>
      </c>
      <c r="S20">
        <v>249.99999957159201</v>
      </c>
      <c r="T20">
        <v>47.622817221097598</v>
      </c>
      <c r="U20">
        <v>0</v>
      </c>
      <c r="V20">
        <v>0</v>
      </c>
      <c r="W20">
        <v>29374.168026289397</v>
      </c>
      <c r="X20" s="2"/>
      <c r="AB20" s="16">
        <v>42043</v>
      </c>
      <c r="AC20">
        <f t="shared" si="0"/>
        <v>0.31245697695778923</v>
      </c>
      <c r="AD20">
        <f t="shared" si="1"/>
        <v>6.5365294891363046</v>
      </c>
      <c r="AJ20" s="4"/>
      <c r="AK20" s="2"/>
      <c r="AL20" s="16">
        <v>42047</v>
      </c>
      <c r="AM20" t="s">
        <v>79</v>
      </c>
      <c r="AN20" s="16" t="s">
        <v>66</v>
      </c>
      <c r="AO20">
        <v>953.82480341196106</v>
      </c>
      <c r="AP20">
        <v>118.175137683749</v>
      </c>
      <c r="AQ20">
        <v>2364.999987185</v>
      </c>
      <c r="AR20">
        <v>0</v>
      </c>
      <c r="AS20">
        <v>0</v>
      </c>
      <c r="AT20">
        <v>3800.9589133262598</v>
      </c>
      <c r="AU20">
        <v>13522.671912670099</v>
      </c>
      <c r="AV20">
        <v>1567.0000118017199</v>
      </c>
      <c r="AW20">
        <v>3168.0000206828099</v>
      </c>
      <c r="AX20">
        <v>2808.9998705983198</v>
      </c>
      <c r="AY20">
        <v>34.144899453502099</v>
      </c>
      <c r="AZ20">
        <v>165.39249606430499</v>
      </c>
      <c r="BA20">
        <v>187.99999504908899</v>
      </c>
      <c r="BB20">
        <v>0</v>
      </c>
      <c r="BC20">
        <v>384.37716156989302</v>
      </c>
      <c r="BD20">
        <v>249.99999957159201</v>
      </c>
      <c r="BE20">
        <v>47.622817221097598</v>
      </c>
      <c r="BF20">
        <v>0</v>
      </c>
      <c r="BG20">
        <v>0</v>
      </c>
      <c r="BH20">
        <v>29374.168026289397</v>
      </c>
      <c r="BI20" s="4"/>
      <c r="BM20" s="16">
        <v>42043</v>
      </c>
      <c r="BN20">
        <f t="shared" si="2"/>
        <v>0.21301758557978132</v>
      </c>
      <c r="BO20">
        <f t="shared" si="3"/>
        <v>0.58392260451808053</v>
      </c>
      <c r="BT20" s="4"/>
    </row>
    <row r="21" spans="1:72" customFormat="1" ht="14.1" customHeight="1">
      <c r="A21" s="16">
        <v>42055</v>
      </c>
      <c r="B21" t="s">
        <v>80</v>
      </c>
      <c r="C21" s="16" t="s">
        <v>66</v>
      </c>
      <c r="D21">
        <v>17134.612056523601</v>
      </c>
      <c r="E21">
        <v>25614.388055265001</v>
      </c>
      <c r="F21">
        <v>38678.998624529697</v>
      </c>
      <c r="G21">
        <v>1122.18231880385</v>
      </c>
      <c r="H21">
        <v>14574.401726698499</v>
      </c>
      <c r="I21">
        <v>5358.1824148555797</v>
      </c>
      <c r="J21">
        <v>52128.671498298601</v>
      </c>
      <c r="K21">
        <v>6599.0000862381403</v>
      </c>
      <c r="L21">
        <v>38301.471837598801</v>
      </c>
      <c r="M21">
        <v>26606.9997567553</v>
      </c>
      <c r="N21">
        <v>1293.44630164828</v>
      </c>
      <c r="O21">
        <v>2382.9183484267</v>
      </c>
      <c r="P21">
        <v>19360.461913947001</v>
      </c>
      <c r="Q21">
        <v>0</v>
      </c>
      <c r="R21">
        <v>16358.625991372401</v>
      </c>
      <c r="S21">
        <v>21100.999877914801</v>
      </c>
      <c r="T21">
        <v>24454.374468877901</v>
      </c>
      <c r="U21">
        <v>0</v>
      </c>
      <c r="V21">
        <v>0</v>
      </c>
      <c r="W21">
        <v>311069.73527775414</v>
      </c>
      <c r="X21" s="2"/>
      <c r="AB21" s="16">
        <v>42047</v>
      </c>
      <c r="AC21">
        <f t="shared" si="0"/>
        <v>4.4557264275615065E-2</v>
      </c>
      <c r="AD21">
        <f t="shared" si="1"/>
        <v>5.7011460823178979</v>
      </c>
      <c r="AJ21" s="4"/>
      <c r="AK21" s="2"/>
      <c r="AL21" s="16">
        <v>42055</v>
      </c>
      <c r="AM21" t="s">
        <v>80</v>
      </c>
      <c r="AN21" s="16" t="s">
        <v>66</v>
      </c>
      <c r="AO21">
        <v>17134.612056523601</v>
      </c>
      <c r="AP21">
        <v>25614.388055265001</v>
      </c>
      <c r="AQ21">
        <v>38678.998624529697</v>
      </c>
      <c r="AR21">
        <v>1122.18231880385</v>
      </c>
      <c r="AS21">
        <v>14574.401726698499</v>
      </c>
      <c r="AT21">
        <v>5358.1824148555797</v>
      </c>
      <c r="AU21">
        <v>52128.671498298601</v>
      </c>
      <c r="AV21">
        <v>6599.0000862381403</v>
      </c>
      <c r="AW21">
        <v>38301.471837598801</v>
      </c>
      <c r="AX21">
        <v>26606.9997567553</v>
      </c>
      <c r="AY21">
        <v>1293.44630164828</v>
      </c>
      <c r="AZ21">
        <v>2382.9183484267</v>
      </c>
      <c r="BA21">
        <v>19360.461913947001</v>
      </c>
      <c r="BB21">
        <v>0</v>
      </c>
      <c r="BC21">
        <v>16358.625991372401</v>
      </c>
      <c r="BD21">
        <v>21100.999877914801</v>
      </c>
      <c r="BE21">
        <v>24454.374468877901</v>
      </c>
      <c r="BF21">
        <v>0</v>
      </c>
      <c r="BG21">
        <v>0</v>
      </c>
      <c r="BH21">
        <v>311069.73527775414</v>
      </c>
      <c r="BI21" s="4"/>
      <c r="BM21" s="16">
        <v>42047</v>
      </c>
      <c r="BN21">
        <f t="shared" si="2"/>
        <v>0.32104634310859287</v>
      </c>
      <c r="BO21">
        <f t="shared" si="3"/>
        <v>0.65286579963139235</v>
      </c>
      <c r="BT21" s="4"/>
    </row>
    <row r="22" spans="1:72" customFormat="1" ht="14.1" customHeight="1">
      <c r="A22" s="16">
        <v>42057</v>
      </c>
      <c r="B22" t="s">
        <v>81</v>
      </c>
      <c r="C22" s="16" t="s">
        <v>66</v>
      </c>
      <c r="D22">
        <v>5389.7835597991898</v>
      </c>
      <c r="E22">
        <v>2543.2167577743498</v>
      </c>
      <c r="F22">
        <v>8743.9998531341607</v>
      </c>
      <c r="G22">
        <v>8.3999998867511694E-2</v>
      </c>
      <c r="H22">
        <v>1.8920000046491601</v>
      </c>
      <c r="I22">
        <v>1578.91297721863</v>
      </c>
      <c r="J22">
        <v>8371.7128968238794</v>
      </c>
      <c r="K22">
        <v>9349.0000629424994</v>
      </c>
      <c r="L22">
        <v>20314.999519348101</v>
      </c>
      <c r="M22">
        <v>13805.0001678467</v>
      </c>
      <c r="N22">
        <v>28.559799745678902</v>
      </c>
      <c r="O22">
        <v>232.006001770496</v>
      </c>
      <c r="P22">
        <v>4274.0000019073505</v>
      </c>
      <c r="Q22">
        <v>0</v>
      </c>
      <c r="R22">
        <v>3903.2276010513301</v>
      </c>
      <c r="S22">
        <v>926.99999117851303</v>
      </c>
      <c r="T22">
        <v>1841.7722759246799</v>
      </c>
      <c r="U22">
        <v>0</v>
      </c>
      <c r="V22">
        <v>0</v>
      </c>
      <c r="W22">
        <v>81305.16746646908</v>
      </c>
      <c r="X22" s="2"/>
      <c r="AB22" s="16">
        <v>42055</v>
      </c>
      <c r="AC22">
        <f t="shared" si="0"/>
        <v>0.14739065090247744</v>
      </c>
      <c r="AD22">
        <f t="shared" si="1"/>
        <v>6.1530462324283501</v>
      </c>
      <c r="AJ22" s="4"/>
      <c r="AK22" s="2"/>
      <c r="AL22" s="16">
        <v>42057</v>
      </c>
      <c r="AM22" t="s">
        <v>81</v>
      </c>
      <c r="AN22" s="16" t="s">
        <v>66</v>
      </c>
      <c r="AO22">
        <v>5389.7835597991898</v>
      </c>
      <c r="AP22">
        <v>2543.2167577743498</v>
      </c>
      <c r="AQ22">
        <v>8743.9998531341607</v>
      </c>
      <c r="AR22">
        <v>8.3999998867511694E-2</v>
      </c>
      <c r="AS22">
        <v>1.8920000046491601</v>
      </c>
      <c r="AT22">
        <v>1578.91297721863</v>
      </c>
      <c r="AU22">
        <v>8371.7128968238794</v>
      </c>
      <c r="AV22">
        <v>9349.0000629424994</v>
      </c>
      <c r="AW22">
        <v>20314.999519348101</v>
      </c>
      <c r="AX22">
        <v>13805.0001678467</v>
      </c>
      <c r="AY22">
        <v>28.559799745678902</v>
      </c>
      <c r="AZ22">
        <v>232.006001770496</v>
      </c>
      <c r="BA22">
        <v>4274.0000019073505</v>
      </c>
      <c r="BB22">
        <v>0</v>
      </c>
      <c r="BC22">
        <v>3903.2276010513301</v>
      </c>
      <c r="BD22">
        <v>926.99999117851303</v>
      </c>
      <c r="BE22">
        <v>1841.7722759246799</v>
      </c>
      <c r="BF22">
        <v>0</v>
      </c>
      <c r="BG22">
        <v>0</v>
      </c>
      <c r="BH22">
        <v>81305.16746646908</v>
      </c>
      <c r="BI22" s="4"/>
      <c r="BM22" s="16">
        <v>42055</v>
      </c>
      <c r="BN22">
        <f t="shared" si="2"/>
        <v>0.43139769456526117</v>
      </c>
      <c r="BO22">
        <f t="shared" si="3"/>
        <v>1.0811089656569253</v>
      </c>
      <c r="BT22" s="4"/>
    </row>
    <row r="23" spans="1:72" customFormat="1" ht="14.1" customHeight="1">
      <c r="A23" s="16">
        <v>42061</v>
      </c>
      <c r="B23" t="s">
        <v>82</v>
      </c>
      <c r="C23" s="16" t="s">
        <v>66</v>
      </c>
      <c r="D23">
        <v>8404.0241168141401</v>
      </c>
      <c r="E23">
        <v>5862.2572312354996</v>
      </c>
      <c r="F23">
        <v>17829.632839322101</v>
      </c>
      <c r="G23">
        <v>0</v>
      </c>
      <c r="H23">
        <v>0</v>
      </c>
      <c r="I23">
        <v>4678.9310193061801</v>
      </c>
      <c r="J23">
        <v>20703.025234013799</v>
      </c>
      <c r="K23">
        <v>6901.9999611377698</v>
      </c>
      <c r="L23">
        <v>15824.9997859001</v>
      </c>
      <c r="M23">
        <v>16918.000024795499</v>
      </c>
      <c r="N23">
        <v>92.696399462409303</v>
      </c>
      <c r="O23">
        <v>472.64889151975501</v>
      </c>
      <c r="P23">
        <v>3456.99997407198</v>
      </c>
      <c r="Q23">
        <v>0</v>
      </c>
      <c r="R23">
        <v>7933.7699300050699</v>
      </c>
      <c r="S23">
        <v>4371.9999560713804</v>
      </c>
      <c r="T23">
        <v>5534.2303760647801</v>
      </c>
      <c r="U23">
        <v>219.25299930572501</v>
      </c>
      <c r="V23">
        <v>764.23797607421898</v>
      </c>
      <c r="W23">
        <v>119968.70671510042</v>
      </c>
      <c r="X23" s="2"/>
      <c r="AB23" s="16">
        <v>42057</v>
      </c>
      <c r="AC23">
        <f t="shared" si="0"/>
        <v>8.9017285546304753E-2</v>
      </c>
      <c r="AD23">
        <f t="shared" si="1"/>
        <v>6.2892449976277556</v>
      </c>
      <c r="AJ23" s="4"/>
      <c r="AK23" s="2"/>
      <c r="AL23" s="16">
        <v>42061</v>
      </c>
      <c r="AM23" t="s">
        <v>82</v>
      </c>
      <c r="AN23" s="16" t="s">
        <v>66</v>
      </c>
      <c r="AO23">
        <v>8404.0241168141401</v>
      </c>
      <c r="AP23">
        <v>5862.2572312354996</v>
      </c>
      <c r="AQ23">
        <v>17829.632839322101</v>
      </c>
      <c r="AR23">
        <v>0</v>
      </c>
      <c r="AS23">
        <v>0</v>
      </c>
      <c r="AT23">
        <v>4678.9310193061801</v>
      </c>
      <c r="AU23">
        <v>20703.025234013799</v>
      </c>
      <c r="AV23">
        <v>6901.9999611377698</v>
      </c>
      <c r="AW23">
        <v>15824.9997859001</v>
      </c>
      <c r="AX23">
        <v>16918.000024795499</v>
      </c>
      <c r="AY23">
        <v>92.696399462409303</v>
      </c>
      <c r="AZ23">
        <v>472.64889151975501</v>
      </c>
      <c r="BA23">
        <v>3456.99997407198</v>
      </c>
      <c r="BB23">
        <v>0</v>
      </c>
      <c r="BC23">
        <v>7933.7699300050699</v>
      </c>
      <c r="BD23">
        <v>4371.9999560713804</v>
      </c>
      <c r="BE23">
        <v>5534.2303760647801</v>
      </c>
      <c r="BF23">
        <v>219.25299930572501</v>
      </c>
      <c r="BG23">
        <v>764.23797607421898</v>
      </c>
      <c r="BH23">
        <v>119968.70671510042</v>
      </c>
      <c r="BI23" s="4"/>
      <c r="BM23" s="16">
        <v>42057</v>
      </c>
      <c r="BN23">
        <f t="shared" si="2"/>
        <v>0.13106151290890133</v>
      </c>
      <c r="BO23">
        <f t="shared" si="3"/>
        <v>0.14613116144489069</v>
      </c>
      <c r="BT23" s="4"/>
    </row>
    <row r="24" spans="1:72" customFormat="1" ht="14.1" customHeight="1">
      <c r="A24" s="16">
        <v>42063</v>
      </c>
      <c r="B24" t="s">
        <v>83</v>
      </c>
      <c r="C24" s="16" t="s">
        <v>66</v>
      </c>
      <c r="D24">
        <v>16531.802612304698</v>
      </c>
      <c r="E24">
        <v>2728.1982879638699</v>
      </c>
      <c r="F24">
        <v>13422.9998168945</v>
      </c>
      <c r="G24">
        <v>0</v>
      </c>
      <c r="H24">
        <v>0</v>
      </c>
      <c r="I24">
        <v>5487.4210815429697</v>
      </c>
      <c r="J24">
        <v>33933.818359375</v>
      </c>
      <c r="K24">
        <v>12251.0001831055</v>
      </c>
      <c r="L24">
        <v>12138.6502685547</v>
      </c>
      <c r="M24">
        <v>17125.000488281301</v>
      </c>
      <c r="N24">
        <v>890.754920959473</v>
      </c>
      <c r="O24">
        <v>4747.9154052734402</v>
      </c>
      <c r="P24">
        <v>4691.0001831054697</v>
      </c>
      <c r="Q24">
        <v>0</v>
      </c>
      <c r="R24">
        <v>4240.2440490722702</v>
      </c>
      <c r="S24">
        <v>11214.000366210899</v>
      </c>
      <c r="T24">
        <v>699.75595855712902</v>
      </c>
      <c r="U24">
        <v>0</v>
      </c>
      <c r="V24">
        <v>0</v>
      </c>
      <c r="W24">
        <v>140102.56198120123</v>
      </c>
      <c r="X24" s="2"/>
      <c r="AB24" s="16">
        <v>42061</v>
      </c>
      <c r="AC24">
        <f t="shared" si="0"/>
        <v>0.13763093110568531</v>
      </c>
      <c r="AD24">
        <f t="shared" si="1"/>
        <v>6.0718136712904496</v>
      </c>
      <c r="AJ24" s="4"/>
      <c r="AK24" s="2"/>
      <c r="AL24" s="16">
        <v>42063</v>
      </c>
      <c r="AM24" t="s">
        <v>83</v>
      </c>
      <c r="AN24" s="16" t="s">
        <v>66</v>
      </c>
      <c r="AO24">
        <v>16531.802612304698</v>
      </c>
      <c r="AP24">
        <v>2728.1982879638699</v>
      </c>
      <c r="AQ24">
        <v>13422.9998168945</v>
      </c>
      <c r="AR24">
        <v>0</v>
      </c>
      <c r="AS24">
        <v>0</v>
      </c>
      <c r="AT24">
        <v>5487.4210815429697</v>
      </c>
      <c r="AU24">
        <v>33933.818359375</v>
      </c>
      <c r="AV24">
        <v>12251.0001831055</v>
      </c>
      <c r="AW24">
        <v>12138.6502685547</v>
      </c>
      <c r="AX24">
        <v>17125.000488281301</v>
      </c>
      <c r="AY24">
        <v>890.754920959473</v>
      </c>
      <c r="AZ24">
        <v>4747.9154052734402</v>
      </c>
      <c r="BA24">
        <v>4691.0001831054697</v>
      </c>
      <c r="BB24">
        <v>0</v>
      </c>
      <c r="BC24">
        <v>4240.2440490722702</v>
      </c>
      <c r="BD24">
        <v>11214.000366210899</v>
      </c>
      <c r="BE24">
        <v>699.75595855712902</v>
      </c>
      <c r="BF24">
        <v>0</v>
      </c>
      <c r="BG24">
        <v>0</v>
      </c>
      <c r="BH24">
        <v>140102.56198120123</v>
      </c>
      <c r="BI24" s="4"/>
      <c r="BM24" s="16">
        <v>42061</v>
      </c>
      <c r="BN24">
        <f t="shared" si="2"/>
        <v>4.2155060134645934E-2</v>
      </c>
      <c r="BO24">
        <f t="shared" si="3"/>
        <v>9.823696222440137E-2</v>
      </c>
      <c r="BT24" s="4"/>
    </row>
    <row r="25" spans="1:72" customFormat="1" ht="14.1" customHeight="1">
      <c r="A25" s="16">
        <v>42065</v>
      </c>
      <c r="B25" t="s">
        <v>84</v>
      </c>
      <c r="C25" s="16" t="s">
        <v>66</v>
      </c>
      <c r="D25">
        <v>8189.5417594909704</v>
      </c>
      <c r="E25">
        <v>1784.4583444595301</v>
      </c>
      <c r="F25">
        <v>11233.4147377014</v>
      </c>
      <c r="G25">
        <v>0</v>
      </c>
      <c r="H25">
        <v>0</v>
      </c>
      <c r="I25">
        <v>7541.1059255600003</v>
      </c>
      <c r="J25">
        <v>31667.4552536011</v>
      </c>
      <c r="K25">
        <v>5647.0001029968298</v>
      </c>
      <c r="L25">
        <v>12844.2011489868</v>
      </c>
      <c r="M25">
        <v>13747.0000076294</v>
      </c>
      <c r="N25">
        <v>58.937600910663598</v>
      </c>
      <c r="O25">
        <v>322.43360877036997</v>
      </c>
      <c r="P25">
        <v>2858.1508684158298</v>
      </c>
      <c r="Q25">
        <v>0</v>
      </c>
      <c r="R25">
        <v>1642.99917125702</v>
      </c>
      <c r="S25">
        <v>3430.9999713897701</v>
      </c>
      <c r="T25">
        <v>358.000930428505</v>
      </c>
      <c r="U25">
        <v>0</v>
      </c>
      <c r="V25">
        <v>0</v>
      </c>
      <c r="W25">
        <v>101325.69943159819</v>
      </c>
      <c r="X25" s="2"/>
      <c r="AB25" s="16">
        <v>42063</v>
      </c>
      <c r="AC25">
        <f t="shared" si="0"/>
        <v>2.9184885360607489E-2</v>
      </c>
      <c r="AD25">
        <f t="shared" si="1"/>
        <v>6.1290130542376655</v>
      </c>
      <c r="AJ25" s="4"/>
      <c r="AK25" s="2"/>
      <c r="AL25" s="16">
        <v>42065</v>
      </c>
      <c r="AM25" t="s">
        <v>84</v>
      </c>
      <c r="AN25" s="16" t="s">
        <v>66</v>
      </c>
      <c r="AO25">
        <v>8189.5417594909704</v>
      </c>
      <c r="AP25">
        <v>1784.4583444595301</v>
      </c>
      <c r="AQ25">
        <v>11233.4147377014</v>
      </c>
      <c r="AR25">
        <v>0</v>
      </c>
      <c r="AS25">
        <v>0</v>
      </c>
      <c r="AT25">
        <v>7541.1059255600003</v>
      </c>
      <c r="AU25">
        <v>31667.4552536011</v>
      </c>
      <c r="AV25">
        <v>5647.0001029968298</v>
      </c>
      <c r="AW25">
        <v>12844.2011489868</v>
      </c>
      <c r="AX25">
        <v>13747.0000076294</v>
      </c>
      <c r="AY25">
        <v>58.937600910663598</v>
      </c>
      <c r="AZ25">
        <v>322.43360877036997</v>
      </c>
      <c r="BA25">
        <v>2858.1508684158298</v>
      </c>
      <c r="BB25">
        <v>0</v>
      </c>
      <c r="BC25">
        <v>1642.99917125702</v>
      </c>
      <c r="BD25">
        <v>3430.9999713897701</v>
      </c>
      <c r="BE25">
        <v>358.000930428505</v>
      </c>
      <c r="BF25">
        <v>0</v>
      </c>
      <c r="BG25">
        <v>0</v>
      </c>
      <c r="BH25">
        <v>101325.69943159819</v>
      </c>
      <c r="BI25" s="4"/>
      <c r="BM25" s="16">
        <v>42063</v>
      </c>
      <c r="BN25">
        <f t="shared" si="2"/>
        <v>4.4581527491137425E-2</v>
      </c>
      <c r="BO25">
        <f t="shared" si="3"/>
        <v>9.5911137110495495E-2</v>
      </c>
      <c r="BT25" s="4"/>
    </row>
    <row r="26" spans="1:72" customFormat="1" ht="14.1" customHeight="1">
      <c r="A26" s="16">
        <v>42067</v>
      </c>
      <c r="B26" t="s">
        <v>85</v>
      </c>
      <c r="C26" s="16" t="s">
        <v>66</v>
      </c>
      <c r="D26">
        <v>5720.6334936991298</v>
      </c>
      <c r="E26">
        <v>5305.2445797398696</v>
      </c>
      <c r="F26">
        <v>10880.3668769449</v>
      </c>
      <c r="G26">
        <v>0</v>
      </c>
      <c r="H26">
        <v>0</v>
      </c>
      <c r="I26">
        <v>1654.6270289793599</v>
      </c>
      <c r="J26">
        <v>19704.6999987364</v>
      </c>
      <c r="K26">
        <v>5983.00001241267</v>
      </c>
      <c r="L26">
        <v>8962.9998766481895</v>
      </c>
      <c r="M26">
        <v>9835.99982213974</v>
      </c>
      <c r="N26">
        <v>171.62159874686</v>
      </c>
      <c r="O26">
        <v>378.53709380142402</v>
      </c>
      <c r="P26">
        <v>2622.57398257777</v>
      </c>
      <c r="Q26">
        <v>0</v>
      </c>
      <c r="R26">
        <v>3836.7995418831701</v>
      </c>
      <c r="S26">
        <v>6997.0000639781401</v>
      </c>
      <c r="T26">
        <v>3558.2004246301899</v>
      </c>
      <c r="U26">
        <v>0</v>
      </c>
      <c r="V26">
        <v>0</v>
      </c>
      <c r="W26">
        <v>85612.30439491781</v>
      </c>
      <c r="X26" s="2"/>
      <c r="AB26" s="16">
        <v>42065</v>
      </c>
      <c r="AC26">
        <f t="shared" si="0"/>
        <v>6.9279449305268817E-2</v>
      </c>
      <c r="AD26">
        <f t="shared" si="1"/>
        <v>6.4270113306181855</v>
      </c>
      <c r="AJ26" s="4"/>
      <c r="AK26" s="2"/>
      <c r="AL26" s="16">
        <v>42067</v>
      </c>
      <c r="AM26" t="s">
        <v>85</v>
      </c>
      <c r="AN26" s="16" t="s">
        <v>66</v>
      </c>
      <c r="AO26">
        <v>5720.6334936991298</v>
      </c>
      <c r="AP26">
        <v>5305.2445797398696</v>
      </c>
      <c r="AQ26">
        <v>10880.3668769449</v>
      </c>
      <c r="AR26">
        <v>0</v>
      </c>
      <c r="AS26">
        <v>0</v>
      </c>
      <c r="AT26">
        <v>1654.6270289793599</v>
      </c>
      <c r="AU26">
        <v>19704.6999987364</v>
      </c>
      <c r="AV26">
        <v>5983.00001241267</v>
      </c>
      <c r="AW26">
        <v>8962.9998766481895</v>
      </c>
      <c r="AX26">
        <v>9835.99982213974</v>
      </c>
      <c r="AY26">
        <v>171.62159874686</v>
      </c>
      <c r="AZ26">
        <v>378.53709380142402</v>
      </c>
      <c r="BA26">
        <v>2622.57398257777</v>
      </c>
      <c r="BB26">
        <v>0</v>
      </c>
      <c r="BC26">
        <v>3836.7995418831701</v>
      </c>
      <c r="BD26">
        <v>6997.0000639781401</v>
      </c>
      <c r="BE26">
        <v>3558.2004246301899</v>
      </c>
      <c r="BF26">
        <v>0</v>
      </c>
      <c r="BG26">
        <v>0</v>
      </c>
      <c r="BH26">
        <v>85612.30439491781</v>
      </c>
      <c r="BI26" s="4"/>
      <c r="BM26" s="16">
        <v>42065</v>
      </c>
      <c r="BN26">
        <f t="shared" si="2"/>
        <v>0.10029990220194142</v>
      </c>
      <c r="BO26">
        <f t="shared" si="3"/>
        <v>0.20852259915868676</v>
      </c>
      <c r="BT26" s="4"/>
    </row>
    <row r="27" spans="1:72" customFormat="1" ht="14.1" customHeight="1">
      <c r="A27" s="16">
        <v>42069</v>
      </c>
      <c r="B27" t="s">
        <v>86</v>
      </c>
      <c r="C27" s="16" t="s">
        <v>66</v>
      </c>
      <c r="D27">
        <v>1453.16723632813</v>
      </c>
      <c r="E27">
        <v>340.000798225403</v>
      </c>
      <c r="F27">
        <v>2099.0000038147</v>
      </c>
      <c r="G27">
        <v>2800.4299755096399</v>
      </c>
      <c r="H27">
        <v>5960.3099737167404</v>
      </c>
      <c r="I27">
        <v>5634.8729268871202</v>
      </c>
      <c r="J27">
        <v>18167.083899932899</v>
      </c>
      <c r="K27">
        <v>3138.9999389648401</v>
      </c>
      <c r="L27">
        <v>6025.9999694824201</v>
      </c>
      <c r="M27">
        <v>4675.00001525879</v>
      </c>
      <c r="N27">
        <v>270.45790576934797</v>
      </c>
      <c r="O27">
        <v>378.09960269928001</v>
      </c>
      <c r="P27">
        <v>133.44700050354001</v>
      </c>
      <c r="Q27">
        <v>0</v>
      </c>
      <c r="R27">
        <v>468.58186435699503</v>
      </c>
      <c r="S27">
        <v>159.99999713897699</v>
      </c>
      <c r="T27">
        <v>109.635153532028</v>
      </c>
      <c r="U27">
        <v>8764.9057312011701</v>
      </c>
      <c r="V27">
        <v>6783.1230562012597</v>
      </c>
      <c r="W27">
        <v>67363.115049523287</v>
      </c>
      <c r="X27" s="2"/>
      <c r="AB27" s="16">
        <v>42067</v>
      </c>
      <c r="AC27">
        <f t="shared" si="0"/>
        <v>1.397203370948255</v>
      </c>
      <c r="AD27">
        <f t="shared" si="1"/>
        <v>5.4813637181939816</v>
      </c>
      <c r="AJ27" s="4"/>
      <c r="AK27" s="2"/>
      <c r="AL27" s="16">
        <v>42069</v>
      </c>
      <c r="AM27" t="s">
        <v>86</v>
      </c>
      <c r="AN27" s="16" t="s">
        <v>66</v>
      </c>
      <c r="AO27">
        <v>1453.16723632813</v>
      </c>
      <c r="AP27">
        <v>340.000798225403</v>
      </c>
      <c r="AQ27">
        <v>2099.0000038147</v>
      </c>
      <c r="AR27">
        <v>2800.4299755096399</v>
      </c>
      <c r="AS27">
        <v>5960.3099737167404</v>
      </c>
      <c r="AT27">
        <v>5634.8729268871202</v>
      </c>
      <c r="AU27">
        <v>18167.083899932899</v>
      </c>
      <c r="AV27">
        <v>3138.9999389648401</v>
      </c>
      <c r="AW27">
        <v>6025.9999694824201</v>
      </c>
      <c r="AX27">
        <v>4675.00001525879</v>
      </c>
      <c r="AY27">
        <v>270.45790576934797</v>
      </c>
      <c r="AZ27">
        <v>378.09960269928001</v>
      </c>
      <c r="BA27">
        <v>133.44700050354001</v>
      </c>
      <c r="BB27">
        <v>0</v>
      </c>
      <c r="BC27">
        <v>468.58186435699503</v>
      </c>
      <c r="BD27">
        <v>159.99999713897699</v>
      </c>
      <c r="BE27">
        <v>109.635153532028</v>
      </c>
      <c r="BF27">
        <v>8764.9057312011701</v>
      </c>
      <c r="BG27">
        <v>6783.1230562012597</v>
      </c>
      <c r="BH27">
        <v>67363.115049523287</v>
      </c>
      <c r="BI27" s="4"/>
      <c r="BM27" s="16">
        <v>42067</v>
      </c>
      <c r="BN27">
        <f t="shared" si="2"/>
        <v>5.2151596930183078E-2</v>
      </c>
      <c r="BO27">
        <f t="shared" si="3"/>
        <v>0.17330089827582709</v>
      </c>
      <c r="BT27" s="4"/>
    </row>
    <row r="28" spans="1:72" customFormat="1" ht="14.1" customHeight="1">
      <c r="A28" s="16">
        <v>42071</v>
      </c>
      <c r="B28" t="s">
        <v>62</v>
      </c>
      <c r="C28" s="16" t="s">
        <v>66</v>
      </c>
      <c r="D28">
        <v>48823.684371948199</v>
      </c>
      <c r="E28">
        <v>52313.320953369097</v>
      </c>
      <c r="F28">
        <v>65701.999923706098</v>
      </c>
      <c r="G28">
        <v>8734.6230743657798</v>
      </c>
      <c r="H28">
        <v>54662.935403831303</v>
      </c>
      <c r="I28">
        <v>4080.9372053146399</v>
      </c>
      <c r="J28">
        <v>60037.260342121102</v>
      </c>
      <c r="K28">
        <v>18202.968059539799</v>
      </c>
      <c r="L28">
        <v>28305.000411987301</v>
      </c>
      <c r="M28">
        <v>53016.000045776404</v>
      </c>
      <c r="N28">
        <v>6013.0396318435696</v>
      </c>
      <c r="O28">
        <v>2422.6630873680101</v>
      </c>
      <c r="P28">
        <v>24033.999748229999</v>
      </c>
      <c r="Q28">
        <v>0</v>
      </c>
      <c r="R28">
        <v>35231.916221618703</v>
      </c>
      <c r="S28">
        <v>34657.0000610352</v>
      </c>
      <c r="T28">
        <v>37750.088035583503</v>
      </c>
      <c r="U28">
        <v>149.25599647499601</v>
      </c>
      <c r="V28">
        <v>667.73501574993099</v>
      </c>
      <c r="W28">
        <v>534804.42758986366</v>
      </c>
      <c r="X28" s="2"/>
      <c r="AB28" s="16">
        <v>42069</v>
      </c>
      <c r="AC28">
        <f t="shared" si="0"/>
        <v>0</v>
      </c>
      <c r="AD28">
        <f t="shared" si="1"/>
        <v>0</v>
      </c>
      <c r="AJ28" s="4"/>
      <c r="AK28" s="2"/>
      <c r="AL28" s="16">
        <v>42071</v>
      </c>
      <c r="AM28" t="s">
        <v>62</v>
      </c>
      <c r="AN28" s="16" t="s">
        <v>66</v>
      </c>
      <c r="AO28">
        <v>48823.684371948199</v>
      </c>
      <c r="AP28">
        <v>52313.320953369097</v>
      </c>
      <c r="AQ28">
        <v>65701.999923706098</v>
      </c>
      <c r="AR28">
        <v>8734.6230743657798</v>
      </c>
      <c r="AS28">
        <v>54662.935403831303</v>
      </c>
      <c r="AT28">
        <v>4080.9372053146399</v>
      </c>
      <c r="AU28">
        <v>60037.260342121102</v>
      </c>
      <c r="AV28">
        <v>18202.968059539799</v>
      </c>
      <c r="AW28">
        <v>28305.000411987301</v>
      </c>
      <c r="AX28">
        <v>53016.000045776404</v>
      </c>
      <c r="AY28">
        <v>6013.0396318435696</v>
      </c>
      <c r="AZ28">
        <v>2422.6630873680101</v>
      </c>
      <c r="BA28">
        <v>24033.999748229999</v>
      </c>
      <c r="BB28">
        <v>0</v>
      </c>
      <c r="BC28">
        <v>35231.916221618703</v>
      </c>
      <c r="BD28">
        <v>34657.0000610352</v>
      </c>
      <c r="BE28">
        <v>37750.088035583503</v>
      </c>
      <c r="BF28">
        <v>149.25599647499601</v>
      </c>
      <c r="BG28">
        <v>667.73501574993099</v>
      </c>
      <c r="BH28">
        <v>534804.42758986366</v>
      </c>
      <c r="BI28" s="4"/>
      <c r="BM28" s="16">
        <v>42069</v>
      </c>
      <c r="BN28">
        <f t="shared" si="2"/>
        <v>0.43749591541568783</v>
      </c>
      <c r="BO28">
        <f t="shared" si="3"/>
        <v>0.84897127165219544</v>
      </c>
      <c r="BT28" s="4"/>
    </row>
    <row r="29" spans="1:72" customFormat="1" ht="14.1" customHeight="1">
      <c r="A29" s="16">
        <v>42075</v>
      </c>
      <c r="B29" t="s">
        <v>87</v>
      </c>
      <c r="C29" s="16" t="s">
        <v>66</v>
      </c>
      <c r="D29">
        <v>11057.8854051828</v>
      </c>
      <c r="E29">
        <v>16394.114721775099</v>
      </c>
      <c r="F29">
        <v>14345.000174045599</v>
      </c>
      <c r="G29">
        <v>1655.49480415322</v>
      </c>
      <c r="H29">
        <v>17720.691258430499</v>
      </c>
      <c r="I29">
        <v>2256.6581792831398</v>
      </c>
      <c r="J29">
        <v>17768.9462321028</v>
      </c>
      <c r="K29">
        <v>2659.0000323653198</v>
      </c>
      <c r="L29">
        <v>11644.000158905999</v>
      </c>
      <c r="M29">
        <v>11517.999954938899</v>
      </c>
      <c r="N29">
        <v>331.403999492526</v>
      </c>
      <c r="O29">
        <v>494.89640725404001</v>
      </c>
      <c r="P29">
        <v>9386.0760105252302</v>
      </c>
      <c r="Q29">
        <v>0</v>
      </c>
      <c r="R29">
        <v>7874.8965256214096</v>
      </c>
      <c r="S29">
        <v>17861.0002683401</v>
      </c>
      <c r="T29">
        <v>11675.1034775972</v>
      </c>
      <c r="U29">
        <v>0</v>
      </c>
      <c r="V29">
        <v>0</v>
      </c>
      <c r="W29">
        <v>154643.16761001389</v>
      </c>
      <c r="X29" s="2"/>
      <c r="AB29" s="16">
        <v>42071</v>
      </c>
      <c r="AC29">
        <f t="shared" si="0"/>
        <v>1.1690843504930564</v>
      </c>
      <c r="AD29">
        <f t="shared" si="1"/>
        <v>6.6899993116992151</v>
      </c>
      <c r="AJ29" s="4"/>
      <c r="AK29" s="2"/>
      <c r="AL29" s="16">
        <v>42075</v>
      </c>
      <c r="AM29" t="s">
        <v>87</v>
      </c>
      <c r="AN29" s="16" t="s">
        <v>66</v>
      </c>
      <c r="AO29">
        <v>11057.8854051828</v>
      </c>
      <c r="AP29">
        <v>16394.114721775099</v>
      </c>
      <c r="AQ29">
        <v>14345.000174045599</v>
      </c>
      <c r="AR29">
        <v>1655.49480415322</v>
      </c>
      <c r="AS29">
        <v>17720.691258430499</v>
      </c>
      <c r="AT29">
        <v>2256.6581792831398</v>
      </c>
      <c r="AU29">
        <v>17768.9462321028</v>
      </c>
      <c r="AV29">
        <v>2659.0000323653198</v>
      </c>
      <c r="AW29">
        <v>11644.000158905999</v>
      </c>
      <c r="AX29">
        <v>11517.999954938899</v>
      </c>
      <c r="AY29">
        <v>331.403999492526</v>
      </c>
      <c r="AZ29">
        <v>494.89640725404001</v>
      </c>
      <c r="BA29">
        <v>9386.0760105252302</v>
      </c>
      <c r="BB29">
        <v>0</v>
      </c>
      <c r="BC29">
        <v>7874.8965256214096</v>
      </c>
      <c r="BD29">
        <v>17861.0002683401</v>
      </c>
      <c r="BE29">
        <v>11675.1034775972</v>
      </c>
      <c r="BF29">
        <v>0</v>
      </c>
      <c r="BG29">
        <v>0</v>
      </c>
      <c r="BH29">
        <v>154643.16761001389</v>
      </c>
      <c r="BI29" s="4"/>
      <c r="BM29" s="16">
        <v>42071</v>
      </c>
      <c r="BN29">
        <f t="shared" si="2"/>
        <v>29.106417410589554</v>
      </c>
      <c r="BO29">
        <f t="shared" si="3"/>
        <v>30.840178726088702</v>
      </c>
      <c r="BT29" s="4"/>
    </row>
    <row r="30" spans="1:72" customFormat="1" ht="14.1" customHeight="1">
      <c r="A30" s="16">
        <v>42079</v>
      </c>
      <c r="B30" t="s">
        <v>88</v>
      </c>
      <c r="C30" s="16" t="s">
        <v>66</v>
      </c>
      <c r="D30">
        <v>9301.3782261312008</v>
      </c>
      <c r="E30">
        <v>993.62195269763504</v>
      </c>
      <c r="F30">
        <v>1881.00003454834</v>
      </c>
      <c r="G30">
        <v>5751.0139985084497</v>
      </c>
      <c r="H30">
        <v>18419.0640876992</v>
      </c>
      <c r="I30">
        <v>7810.9980623945603</v>
      </c>
      <c r="J30">
        <v>27379.319071493599</v>
      </c>
      <c r="K30">
        <v>6295.0001797527102</v>
      </c>
      <c r="L30">
        <v>5810.0001109987497</v>
      </c>
      <c r="M30">
        <v>4235.0000405013598</v>
      </c>
      <c r="N30">
        <v>813.34070224314905</v>
      </c>
      <c r="O30">
        <v>1370.44063104317</v>
      </c>
      <c r="P30">
        <v>2098.2329933270798</v>
      </c>
      <c r="Q30">
        <v>0</v>
      </c>
      <c r="R30">
        <v>942.33485998213303</v>
      </c>
      <c r="S30">
        <v>3247.0001329854099</v>
      </c>
      <c r="T30">
        <v>100.66514609335</v>
      </c>
      <c r="U30">
        <v>6179.7779847290403</v>
      </c>
      <c r="V30">
        <v>8528.0569093078393</v>
      </c>
      <c r="W30">
        <v>111156.24512443697</v>
      </c>
      <c r="X30" s="2"/>
      <c r="AB30" s="16">
        <v>42075</v>
      </c>
      <c r="AC30">
        <f t="shared" si="0"/>
        <v>0.84507761876884113</v>
      </c>
      <c r="AD30">
        <f t="shared" si="1"/>
        <v>6.6929493447091906</v>
      </c>
      <c r="AJ30" s="4"/>
      <c r="AK30" s="2"/>
      <c r="AL30" s="16">
        <v>42079</v>
      </c>
      <c r="AM30" t="s">
        <v>88</v>
      </c>
      <c r="AN30" s="16" t="s">
        <v>66</v>
      </c>
      <c r="AO30">
        <v>9301.3782261312008</v>
      </c>
      <c r="AP30">
        <v>993.62195269763504</v>
      </c>
      <c r="AQ30">
        <v>1881.00003454834</v>
      </c>
      <c r="AR30">
        <v>5751.0139985084497</v>
      </c>
      <c r="AS30">
        <v>18419.0640876992</v>
      </c>
      <c r="AT30">
        <v>7810.9980623945603</v>
      </c>
      <c r="AU30">
        <v>27379.319071493599</v>
      </c>
      <c r="AV30">
        <v>6295.0001797527102</v>
      </c>
      <c r="AW30">
        <v>5810.0001109987497</v>
      </c>
      <c r="AX30">
        <v>4235.0000405013598</v>
      </c>
      <c r="AY30">
        <v>813.34070224314905</v>
      </c>
      <c r="AZ30">
        <v>1370.44063104317</v>
      </c>
      <c r="BA30">
        <v>2098.2329933270798</v>
      </c>
      <c r="BB30">
        <v>0</v>
      </c>
      <c r="BC30">
        <v>942.33485998213303</v>
      </c>
      <c r="BD30">
        <v>3247.0001329854099</v>
      </c>
      <c r="BE30">
        <v>100.66514609335</v>
      </c>
      <c r="BF30">
        <v>6179.7779847290403</v>
      </c>
      <c r="BG30">
        <v>8528.0569093078393</v>
      </c>
      <c r="BH30">
        <v>111156.24512443697</v>
      </c>
      <c r="BI30" s="4"/>
      <c r="BM30" s="16">
        <v>42075</v>
      </c>
      <c r="BN30">
        <f t="shared" si="2"/>
        <v>2.0325410779286823</v>
      </c>
      <c r="BO30">
        <f t="shared" si="3"/>
        <v>3.1797129820836072</v>
      </c>
      <c r="BT30" s="4"/>
    </row>
    <row r="31" spans="1:72" customFormat="1" ht="14.1" customHeight="1">
      <c r="A31" s="16">
        <v>42081</v>
      </c>
      <c r="B31" t="s">
        <v>89</v>
      </c>
      <c r="C31" s="16" t="s">
        <v>66</v>
      </c>
      <c r="D31">
        <v>14277.128842026001</v>
      </c>
      <c r="E31">
        <v>3419.9190591983502</v>
      </c>
      <c r="F31">
        <v>11871.999751702</v>
      </c>
      <c r="G31">
        <v>468.75500488281301</v>
      </c>
      <c r="H31">
        <v>3362.6160278320299</v>
      </c>
      <c r="I31">
        <v>7066.9979526400602</v>
      </c>
      <c r="J31">
        <v>32896.294932229299</v>
      </c>
      <c r="K31">
        <v>16407.9999030828</v>
      </c>
      <c r="L31">
        <v>13450.9997431785</v>
      </c>
      <c r="M31">
        <v>11928.999860718801</v>
      </c>
      <c r="N31">
        <v>271.591996772215</v>
      </c>
      <c r="O31">
        <v>2922.6116998642701</v>
      </c>
      <c r="P31">
        <v>2886.2279927618802</v>
      </c>
      <c r="Q31">
        <v>0</v>
      </c>
      <c r="R31">
        <v>2550.94997124374</v>
      </c>
      <c r="S31">
        <v>9427.9999733418208</v>
      </c>
      <c r="T31">
        <v>611.05014647729695</v>
      </c>
      <c r="U31">
        <v>2799.35892895609</v>
      </c>
      <c r="V31">
        <v>6626.0400064997402</v>
      </c>
      <c r="W31">
        <v>143247.5417934077</v>
      </c>
      <c r="X31" s="2"/>
      <c r="AB31" s="16">
        <v>42079</v>
      </c>
      <c r="AC31">
        <f t="shared" si="0"/>
        <v>5.0206330448453844E-2</v>
      </c>
      <c r="AD31">
        <f t="shared" si="1"/>
        <v>5.3448865471132017</v>
      </c>
      <c r="AJ31" s="4"/>
      <c r="AK31" s="2"/>
      <c r="AL31" s="16">
        <v>42081</v>
      </c>
      <c r="AM31" t="s">
        <v>89</v>
      </c>
      <c r="AN31" s="16" t="s">
        <v>66</v>
      </c>
      <c r="AO31">
        <v>14277.128842026001</v>
      </c>
      <c r="AP31">
        <v>3419.9190591983502</v>
      </c>
      <c r="AQ31">
        <v>11871.999751702</v>
      </c>
      <c r="AR31">
        <v>468.75500488281301</v>
      </c>
      <c r="AS31">
        <v>3362.6160278320299</v>
      </c>
      <c r="AT31">
        <v>7066.9979526400602</v>
      </c>
      <c r="AU31">
        <v>32896.294932229299</v>
      </c>
      <c r="AV31">
        <v>16407.9999030828</v>
      </c>
      <c r="AW31">
        <v>13450.9997431785</v>
      </c>
      <c r="AX31">
        <v>11928.999860718801</v>
      </c>
      <c r="AY31">
        <v>271.591996772215</v>
      </c>
      <c r="AZ31">
        <v>2922.6116998642701</v>
      </c>
      <c r="BA31">
        <v>2886.2279927618802</v>
      </c>
      <c r="BB31">
        <v>0</v>
      </c>
      <c r="BC31">
        <v>2550.94997124374</v>
      </c>
      <c r="BD31">
        <v>9427.9999733418208</v>
      </c>
      <c r="BE31">
        <v>611.05014647729695</v>
      </c>
      <c r="BF31">
        <v>2799.35892895609</v>
      </c>
      <c r="BG31">
        <v>6626.0400064997402</v>
      </c>
      <c r="BH31">
        <v>143247.5417934077</v>
      </c>
      <c r="BI31" s="4"/>
      <c r="BM31" s="16">
        <v>42079</v>
      </c>
      <c r="BN31">
        <f t="shared" si="2"/>
        <v>0.38356430952631543</v>
      </c>
      <c r="BO31">
        <f t="shared" si="3"/>
        <v>0.81677483981767673</v>
      </c>
      <c r="BT31" s="4"/>
    </row>
    <row r="32" spans="1:72" customFormat="1" ht="14.1" customHeight="1">
      <c r="A32" s="16">
        <v>42083</v>
      </c>
      <c r="B32" t="s">
        <v>90</v>
      </c>
      <c r="C32" s="16" t="s">
        <v>66</v>
      </c>
      <c r="D32">
        <v>279.161642432213</v>
      </c>
      <c r="E32">
        <v>117.838338956237</v>
      </c>
      <c r="F32">
        <v>1167.9799242019701</v>
      </c>
      <c r="G32">
        <v>0</v>
      </c>
      <c r="H32">
        <v>0</v>
      </c>
      <c r="I32">
        <v>3789.55609560013</v>
      </c>
      <c r="J32">
        <v>15677.3395790458</v>
      </c>
      <c r="K32">
        <v>1793.99997806549</v>
      </c>
      <c r="L32">
        <v>5157.9369354248001</v>
      </c>
      <c r="M32">
        <v>6830.0000324249304</v>
      </c>
      <c r="N32">
        <v>55.9374991059303</v>
      </c>
      <c r="O32">
        <v>318.039999425411</v>
      </c>
      <c r="P32">
        <v>179.906003654003</v>
      </c>
      <c r="Q32">
        <v>0</v>
      </c>
      <c r="R32">
        <v>344.55722767114599</v>
      </c>
      <c r="S32">
        <v>170.99999660253499</v>
      </c>
      <c r="T32">
        <v>145.44277149438901</v>
      </c>
      <c r="U32">
        <v>0</v>
      </c>
      <c r="V32">
        <v>0</v>
      </c>
      <c r="W32">
        <v>36028.696024104989</v>
      </c>
      <c r="X32" s="2"/>
      <c r="AB32" s="16">
        <v>42081</v>
      </c>
      <c r="AC32">
        <f t="shared" si="0"/>
        <v>6.1619024717249907E-2</v>
      </c>
      <c r="AD32">
        <f t="shared" si="1"/>
        <v>7.144747115751013</v>
      </c>
      <c r="AJ32" s="4"/>
      <c r="AK32" s="2"/>
      <c r="AL32" s="16">
        <v>42083</v>
      </c>
      <c r="AM32" t="s">
        <v>90</v>
      </c>
      <c r="AN32" s="16" t="s">
        <v>66</v>
      </c>
      <c r="AO32">
        <v>279.161642432213</v>
      </c>
      <c r="AP32">
        <v>117.838338956237</v>
      </c>
      <c r="AQ32">
        <v>1167.9799242019701</v>
      </c>
      <c r="AR32">
        <v>0</v>
      </c>
      <c r="AS32">
        <v>0</v>
      </c>
      <c r="AT32">
        <v>3789.55609560013</v>
      </c>
      <c r="AU32">
        <v>15677.3395790458</v>
      </c>
      <c r="AV32">
        <v>1793.99997806549</v>
      </c>
      <c r="AW32">
        <v>5157.9369354248001</v>
      </c>
      <c r="AX32">
        <v>6830.0000324249304</v>
      </c>
      <c r="AY32">
        <v>55.9374991059303</v>
      </c>
      <c r="AZ32">
        <v>318.039999425411</v>
      </c>
      <c r="BA32">
        <v>179.906003654003</v>
      </c>
      <c r="BB32">
        <v>0</v>
      </c>
      <c r="BC32">
        <v>344.55722767114599</v>
      </c>
      <c r="BD32">
        <v>170.99999660253499</v>
      </c>
      <c r="BE32">
        <v>145.44277149438901</v>
      </c>
      <c r="BF32">
        <v>0</v>
      </c>
      <c r="BG32">
        <v>0</v>
      </c>
      <c r="BH32">
        <v>36028.696024104989</v>
      </c>
      <c r="BI32" s="4"/>
      <c r="BM32" s="16">
        <v>42081</v>
      </c>
      <c r="BN32">
        <f t="shared" si="2"/>
        <v>0.4452541263723705</v>
      </c>
      <c r="BO32">
        <f t="shared" si="3"/>
        <v>0.92103709622227004</v>
      </c>
      <c r="BT32" s="4"/>
    </row>
    <row r="33" spans="1:72" customFormat="1" ht="14.1" customHeight="1">
      <c r="A33" s="16">
        <v>42087</v>
      </c>
      <c r="B33" t="s">
        <v>91</v>
      </c>
      <c r="C33" s="16" t="s">
        <v>66</v>
      </c>
      <c r="D33">
        <v>8014.9074825644502</v>
      </c>
      <c r="E33">
        <v>5068.0927844345597</v>
      </c>
      <c r="F33">
        <v>13146.9997576475</v>
      </c>
      <c r="G33">
        <v>0</v>
      </c>
      <c r="H33">
        <v>0</v>
      </c>
      <c r="I33">
        <v>2668.6830105781601</v>
      </c>
      <c r="J33">
        <v>18183.424606859699</v>
      </c>
      <c r="K33">
        <v>4131.0000333487997</v>
      </c>
      <c r="L33">
        <v>5140.99988269806</v>
      </c>
      <c r="M33">
        <v>12884.0000122786</v>
      </c>
      <c r="N33">
        <v>160.152104565874</v>
      </c>
      <c r="O33">
        <v>243.01399867422899</v>
      </c>
      <c r="P33">
        <v>2057.0000175088599</v>
      </c>
      <c r="Q33">
        <v>0</v>
      </c>
      <c r="R33">
        <v>5529.5081051289999</v>
      </c>
      <c r="S33">
        <v>6093.0001369416696</v>
      </c>
      <c r="T33">
        <v>3496.4917740076799</v>
      </c>
      <c r="U33">
        <v>12.703000068664601</v>
      </c>
      <c r="V33">
        <v>128.09500122070301</v>
      </c>
      <c r="W33">
        <v>86958.071708526521</v>
      </c>
      <c r="X33" s="2"/>
      <c r="AB33" s="16">
        <v>42083</v>
      </c>
      <c r="AC33">
        <f t="shared" si="0"/>
        <v>0</v>
      </c>
      <c r="AD33">
        <f t="shared" si="1"/>
        <v>0</v>
      </c>
      <c r="AJ33" s="4"/>
      <c r="AK33" s="2"/>
      <c r="AL33" s="16">
        <v>42087</v>
      </c>
      <c r="AM33" t="s">
        <v>91</v>
      </c>
      <c r="AN33" s="16" t="s">
        <v>66</v>
      </c>
      <c r="AO33">
        <v>8014.9074825644502</v>
      </c>
      <c r="AP33">
        <v>5068.0927844345597</v>
      </c>
      <c r="AQ33">
        <v>13146.9997576475</v>
      </c>
      <c r="AR33">
        <v>0</v>
      </c>
      <c r="AS33">
        <v>0</v>
      </c>
      <c r="AT33">
        <v>2668.6830105781601</v>
      </c>
      <c r="AU33">
        <v>18183.424606859699</v>
      </c>
      <c r="AV33">
        <v>4131.0000333487997</v>
      </c>
      <c r="AW33">
        <v>5140.99988269806</v>
      </c>
      <c r="AX33">
        <v>12884.0000122786</v>
      </c>
      <c r="AY33">
        <v>160.152104565874</v>
      </c>
      <c r="AZ33">
        <v>243.01399867422899</v>
      </c>
      <c r="BA33">
        <v>2057.0000175088599</v>
      </c>
      <c r="BB33">
        <v>0</v>
      </c>
      <c r="BC33">
        <v>5529.5081051289999</v>
      </c>
      <c r="BD33">
        <v>6093.0001369416696</v>
      </c>
      <c r="BE33">
        <v>3496.4917740076799</v>
      </c>
      <c r="BF33">
        <v>12.703000068664601</v>
      </c>
      <c r="BG33">
        <v>128.09500122070301</v>
      </c>
      <c r="BH33">
        <v>86958.071708526521</v>
      </c>
      <c r="BI33" s="4"/>
      <c r="BM33" s="16">
        <v>42083</v>
      </c>
      <c r="BN33">
        <f t="shared" si="2"/>
        <v>0.2301434367250719</v>
      </c>
      <c r="BO33">
        <f t="shared" si="3"/>
        <v>0.34277144291854972</v>
      </c>
      <c r="BT33" s="4"/>
    </row>
    <row r="34" spans="1:72" customFormat="1" ht="14.1" customHeight="1">
      <c r="A34" s="16">
        <v>42093</v>
      </c>
      <c r="B34" t="s">
        <v>92</v>
      </c>
      <c r="C34" s="16" t="s">
        <v>66</v>
      </c>
      <c r="D34">
        <v>4697.0810108184796</v>
      </c>
      <c r="E34">
        <v>2501.9189519882202</v>
      </c>
      <c r="F34">
        <v>3885.0000419616699</v>
      </c>
      <c r="G34">
        <v>240.44999265670799</v>
      </c>
      <c r="H34">
        <v>1658.4200000762901</v>
      </c>
      <c r="I34">
        <v>623.82900524139404</v>
      </c>
      <c r="J34">
        <v>5994.2898368835404</v>
      </c>
      <c r="K34">
        <v>6871.9999904632596</v>
      </c>
      <c r="L34">
        <v>3951.0000667571999</v>
      </c>
      <c r="M34">
        <v>3233.9999227523799</v>
      </c>
      <c r="N34">
        <v>131.09490150213199</v>
      </c>
      <c r="O34">
        <v>309.85100102424599</v>
      </c>
      <c r="P34">
        <v>1525.9999871253999</v>
      </c>
      <c r="Q34">
        <v>0</v>
      </c>
      <c r="R34">
        <v>904.31374239921604</v>
      </c>
      <c r="S34">
        <v>4935.99999237061</v>
      </c>
      <c r="T34">
        <v>481.68628287315403</v>
      </c>
      <c r="U34">
        <v>0</v>
      </c>
      <c r="V34">
        <v>0</v>
      </c>
      <c r="W34">
        <v>41946.934726893895</v>
      </c>
      <c r="X34" s="2"/>
      <c r="AB34" s="16">
        <v>42087</v>
      </c>
      <c r="AC34">
        <f t="shared" si="0"/>
        <v>0.28534788091332747</v>
      </c>
      <c r="AD34">
        <f t="shared" si="1"/>
        <v>5.6169642549706609</v>
      </c>
      <c r="AJ34" s="4"/>
      <c r="AK34" s="2"/>
      <c r="AL34" s="16">
        <v>42093</v>
      </c>
      <c r="AM34" t="s">
        <v>92</v>
      </c>
      <c r="AN34" s="16" t="s">
        <v>66</v>
      </c>
      <c r="AO34">
        <v>4697.0810108184796</v>
      </c>
      <c r="AP34">
        <v>2501.9189519882202</v>
      </c>
      <c r="AQ34">
        <v>3885.0000419616699</v>
      </c>
      <c r="AR34">
        <v>240.44999265670799</v>
      </c>
      <c r="AS34">
        <v>1658.4200000762901</v>
      </c>
      <c r="AT34">
        <v>623.82900524139404</v>
      </c>
      <c r="AU34">
        <v>5994.2898368835404</v>
      </c>
      <c r="AV34">
        <v>6871.9999904632596</v>
      </c>
      <c r="AW34">
        <v>3951.0000667571999</v>
      </c>
      <c r="AX34">
        <v>3233.9999227523799</v>
      </c>
      <c r="AY34">
        <v>131.09490150213199</v>
      </c>
      <c r="AZ34">
        <v>309.85100102424599</v>
      </c>
      <c r="BA34">
        <v>1525.9999871253999</v>
      </c>
      <c r="BB34">
        <v>0</v>
      </c>
      <c r="BC34">
        <v>904.31374239921604</v>
      </c>
      <c r="BD34">
        <v>4935.99999237061</v>
      </c>
      <c r="BE34">
        <v>481.68628287315403</v>
      </c>
      <c r="BF34">
        <v>0</v>
      </c>
      <c r="BG34">
        <v>0</v>
      </c>
      <c r="BH34">
        <v>41946.934726893895</v>
      </c>
      <c r="BI34" s="4"/>
      <c r="BM34" s="16">
        <v>42087</v>
      </c>
      <c r="BN34">
        <f t="shared" si="2"/>
        <v>0.27021233728271116</v>
      </c>
      <c r="BO34">
        <f t="shared" si="3"/>
        <v>0.71636348722715237</v>
      </c>
      <c r="BT34" s="4"/>
    </row>
    <row r="35" spans="1:72" customFormat="1" ht="14.1" customHeight="1">
      <c r="A35" s="16">
        <v>42097</v>
      </c>
      <c r="B35" t="s">
        <v>63</v>
      </c>
      <c r="C35" s="16" t="s">
        <v>66</v>
      </c>
      <c r="D35">
        <v>22835.484564304399</v>
      </c>
      <c r="E35">
        <v>8330.5162211656607</v>
      </c>
      <c r="F35">
        <v>8461.9998265504801</v>
      </c>
      <c r="G35">
        <v>108.78399658203099</v>
      </c>
      <c r="H35">
        <v>527.88397216796898</v>
      </c>
      <c r="I35">
        <v>3632.1919961869698</v>
      </c>
      <c r="J35">
        <v>24678.592815399199</v>
      </c>
      <c r="K35">
        <v>12725.999915361401</v>
      </c>
      <c r="L35">
        <v>6895.9998482465699</v>
      </c>
      <c r="M35">
        <v>9595.9999561309796</v>
      </c>
      <c r="N35">
        <v>1131.1408919096</v>
      </c>
      <c r="O35">
        <v>2256.5033613741398</v>
      </c>
      <c r="P35">
        <v>6956.0510106086704</v>
      </c>
      <c r="Q35">
        <v>0</v>
      </c>
      <c r="R35">
        <v>3571.20406389236</v>
      </c>
      <c r="S35">
        <v>19580.9997260571</v>
      </c>
      <c r="T35">
        <v>1302.7958215773101</v>
      </c>
      <c r="U35">
        <v>347.79998970031698</v>
      </c>
      <c r="V35">
        <v>875.40599060058605</v>
      </c>
      <c r="W35">
        <v>133815.35396781575</v>
      </c>
      <c r="X35" s="2"/>
      <c r="AB35" s="16">
        <v>42093</v>
      </c>
      <c r="AC35">
        <f t="shared" si="0"/>
        <v>4.4110364665564353E-2</v>
      </c>
      <c r="AD35">
        <f t="shared" si="1"/>
        <v>6.314213480275451</v>
      </c>
      <c r="AJ35" s="4"/>
      <c r="AK35" s="2"/>
      <c r="AL35" s="16">
        <v>42097</v>
      </c>
      <c r="AM35" t="s">
        <v>63</v>
      </c>
      <c r="AN35" s="16" t="s">
        <v>66</v>
      </c>
      <c r="AO35">
        <v>22835.484564304399</v>
      </c>
      <c r="AP35">
        <v>8330.5162211656607</v>
      </c>
      <c r="AQ35">
        <v>8461.9998265504801</v>
      </c>
      <c r="AR35">
        <v>108.78399658203099</v>
      </c>
      <c r="AS35">
        <v>527.88397216796898</v>
      </c>
      <c r="AT35">
        <v>3632.1919961869698</v>
      </c>
      <c r="AU35">
        <v>24678.592815399199</v>
      </c>
      <c r="AV35">
        <v>12725.999915361401</v>
      </c>
      <c r="AW35">
        <v>6895.9998482465699</v>
      </c>
      <c r="AX35">
        <v>9595.9999561309796</v>
      </c>
      <c r="AY35">
        <v>1131.1408919096</v>
      </c>
      <c r="AZ35">
        <v>2256.5033613741398</v>
      </c>
      <c r="BA35">
        <v>6956.0510106086704</v>
      </c>
      <c r="BB35">
        <v>0</v>
      </c>
      <c r="BC35">
        <v>3571.20406389236</v>
      </c>
      <c r="BD35">
        <v>19580.9997260571</v>
      </c>
      <c r="BE35">
        <v>1302.7958215773101</v>
      </c>
      <c r="BF35">
        <v>347.79998970031698</v>
      </c>
      <c r="BG35">
        <v>875.40599060058605</v>
      </c>
      <c r="BH35">
        <v>133815.35396781575</v>
      </c>
      <c r="BI35" s="4"/>
      <c r="BM35" s="16">
        <v>42093</v>
      </c>
      <c r="BN35">
        <f t="shared" si="2"/>
        <v>0.57061522688010002</v>
      </c>
      <c r="BO35">
        <f t="shared" si="3"/>
        <v>0.59390666861747898</v>
      </c>
      <c r="BT35" s="4"/>
    </row>
    <row r="36" spans="1:72" customFormat="1" ht="14.1" customHeight="1">
      <c r="A36" s="16">
        <v>42099</v>
      </c>
      <c r="B36" t="s">
        <v>93</v>
      </c>
      <c r="C36" s="16" t="s">
        <v>66</v>
      </c>
      <c r="D36">
        <v>9084.8991990312898</v>
      </c>
      <c r="E36">
        <v>7553.8970005884803</v>
      </c>
      <c r="F36">
        <v>11791.000022746601</v>
      </c>
      <c r="G36">
        <v>146.58299255371099</v>
      </c>
      <c r="H36">
        <v>407.48599243164102</v>
      </c>
      <c r="I36">
        <v>3623.6149655887898</v>
      </c>
      <c r="J36">
        <v>21476.983370244499</v>
      </c>
      <c r="K36">
        <v>7508.0001766718897</v>
      </c>
      <c r="L36">
        <v>15401.038331113799</v>
      </c>
      <c r="M36">
        <v>13781.0003486276</v>
      </c>
      <c r="N36">
        <v>207.448303752404</v>
      </c>
      <c r="O36">
        <v>737.81242738012202</v>
      </c>
      <c r="P36">
        <v>6490.9770005550199</v>
      </c>
      <c r="Q36">
        <v>0</v>
      </c>
      <c r="R36">
        <v>4610.4829896409101</v>
      </c>
      <c r="S36">
        <v>10214.0000802539</v>
      </c>
      <c r="T36">
        <v>3833.5169088933599</v>
      </c>
      <c r="U36">
        <v>115.008996486664</v>
      </c>
      <c r="V36">
        <v>392.79100227356003</v>
      </c>
      <c r="W36">
        <v>117376.54010883425</v>
      </c>
      <c r="X36" s="2"/>
      <c r="AB36" s="16">
        <v>42097</v>
      </c>
      <c r="AC36">
        <f t="shared" si="0"/>
        <v>3.6826245750426097E-2</v>
      </c>
      <c r="AD36">
        <f t="shared" si="1"/>
        <v>6.6919234336953064</v>
      </c>
      <c r="AJ36" s="4"/>
      <c r="AK36" s="2"/>
      <c r="AL36" s="16">
        <v>42099</v>
      </c>
      <c r="AM36" t="s">
        <v>93</v>
      </c>
      <c r="AN36" s="16" t="s">
        <v>66</v>
      </c>
      <c r="AO36">
        <v>9084.8991990312898</v>
      </c>
      <c r="AP36">
        <v>7553.8970005884803</v>
      </c>
      <c r="AQ36">
        <v>11791.000022746601</v>
      </c>
      <c r="AR36">
        <v>146.58299255371099</v>
      </c>
      <c r="AS36">
        <v>407.48599243164102</v>
      </c>
      <c r="AT36">
        <v>3623.6149655887898</v>
      </c>
      <c r="AU36">
        <v>21476.983370244499</v>
      </c>
      <c r="AV36">
        <v>7508.0001766718897</v>
      </c>
      <c r="AW36">
        <v>15401.038331113799</v>
      </c>
      <c r="AX36">
        <v>13781.0003486276</v>
      </c>
      <c r="AY36">
        <v>207.448303752404</v>
      </c>
      <c r="AZ36">
        <v>737.81242738012202</v>
      </c>
      <c r="BA36">
        <v>6490.9770005550199</v>
      </c>
      <c r="BB36">
        <v>0</v>
      </c>
      <c r="BC36">
        <v>4610.4829896409101</v>
      </c>
      <c r="BD36">
        <v>10214.0000802539</v>
      </c>
      <c r="BE36">
        <v>3833.5169088933599</v>
      </c>
      <c r="BF36">
        <v>115.008996486664</v>
      </c>
      <c r="BG36">
        <v>392.79100227356003</v>
      </c>
      <c r="BH36">
        <v>117376.54010883425</v>
      </c>
      <c r="BI36" s="4"/>
      <c r="BM36" s="16">
        <v>42097</v>
      </c>
      <c r="BN36">
        <f t="shared" si="2"/>
        <v>0.5058412742014764</v>
      </c>
      <c r="BO36">
        <f t="shared" si="3"/>
        <v>0.8185585891464805</v>
      </c>
      <c r="BT36" s="4"/>
    </row>
    <row r="37" spans="1:72" customFormat="1" ht="14.1" customHeight="1">
      <c r="A37" s="16">
        <v>42105</v>
      </c>
      <c r="B37" t="s">
        <v>94</v>
      </c>
      <c r="C37" s="16" t="s">
        <v>66</v>
      </c>
      <c r="D37">
        <v>2252.5028201341602</v>
      </c>
      <c r="E37">
        <v>890.13702573627199</v>
      </c>
      <c r="F37">
        <v>7251.9999356865901</v>
      </c>
      <c r="G37">
        <v>417.91098785400402</v>
      </c>
      <c r="H37">
        <v>265.94999313354498</v>
      </c>
      <c r="I37">
        <v>2879.26100730896</v>
      </c>
      <c r="J37">
        <v>12024.596808672</v>
      </c>
      <c r="K37">
        <v>8454.78199362755</v>
      </c>
      <c r="L37">
        <v>11340.000021100001</v>
      </c>
      <c r="M37">
        <v>11784.9997742176</v>
      </c>
      <c r="N37">
        <v>236.92398866079699</v>
      </c>
      <c r="O37">
        <v>2319.7359791994099</v>
      </c>
      <c r="P37">
        <v>2496.5639794468898</v>
      </c>
      <c r="Q37">
        <v>0</v>
      </c>
      <c r="R37">
        <v>2952.1775033474</v>
      </c>
      <c r="S37">
        <v>468.00000034272699</v>
      </c>
      <c r="T37">
        <v>1166.6323097199199</v>
      </c>
      <c r="U37">
        <v>0</v>
      </c>
      <c r="V37">
        <v>0</v>
      </c>
      <c r="W37">
        <v>67202.17412818782</v>
      </c>
      <c r="X37" s="2"/>
      <c r="AB37" s="16">
        <v>42099</v>
      </c>
      <c r="AC37">
        <f t="shared" si="0"/>
        <v>0.53065957241294204</v>
      </c>
      <c r="AD37">
        <f t="shared" si="1"/>
        <v>6.1883831468995201</v>
      </c>
      <c r="AJ37" s="4"/>
      <c r="AK37" s="2"/>
      <c r="AL37" s="16">
        <v>42105</v>
      </c>
      <c r="AM37" t="s">
        <v>94</v>
      </c>
      <c r="AN37" s="16" t="s">
        <v>66</v>
      </c>
      <c r="AO37">
        <v>2252.5028201341602</v>
      </c>
      <c r="AP37">
        <v>890.13702573627199</v>
      </c>
      <c r="AQ37">
        <v>7251.9999356865901</v>
      </c>
      <c r="AR37">
        <v>417.91098785400402</v>
      </c>
      <c r="AS37">
        <v>265.94999313354498</v>
      </c>
      <c r="AT37">
        <v>2879.26100730896</v>
      </c>
      <c r="AU37">
        <v>12024.596808672</v>
      </c>
      <c r="AV37">
        <v>8454.78199362755</v>
      </c>
      <c r="AW37">
        <v>11340.000021100001</v>
      </c>
      <c r="AX37">
        <v>11784.9997742176</v>
      </c>
      <c r="AY37">
        <v>236.92398866079699</v>
      </c>
      <c r="AZ37">
        <v>2319.7359791994099</v>
      </c>
      <c r="BA37">
        <v>2496.5639794468898</v>
      </c>
      <c r="BB37">
        <v>0</v>
      </c>
      <c r="BC37">
        <v>2952.1775033474</v>
      </c>
      <c r="BD37">
        <v>468.00000034272699</v>
      </c>
      <c r="BE37">
        <v>1166.6323097199199</v>
      </c>
      <c r="BF37">
        <v>0</v>
      </c>
      <c r="BG37">
        <v>0</v>
      </c>
      <c r="BH37">
        <v>67202.17412818782</v>
      </c>
      <c r="BI37" s="4"/>
      <c r="BM37" s="16">
        <v>42099</v>
      </c>
      <c r="BN37">
        <f t="shared" si="2"/>
        <v>5.6441511003766993E-2</v>
      </c>
      <c r="BO37">
        <f t="shared" si="3"/>
        <v>0.15203460462129259</v>
      </c>
      <c r="BT37" s="4"/>
    </row>
    <row r="38" spans="1:72" customFormat="1" ht="14.1" customHeight="1">
      <c r="A38" s="16">
        <v>42107</v>
      </c>
      <c r="B38" t="s">
        <v>95</v>
      </c>
      <c r="C38" s="16" t="s">
        <v>66</v>
      </c>
      <c r="D38">
        <v>15727.1972951889</v>
      </c>
      <c r="E38">
        <v>6797.6013703346298</v>
      </c>
      <c r="F38">
        <v>6547.9999718666104</v>
      </c>
      <c r="G38">
        <v>145.63967132568399</v>
      </c>
      <c r="H38">
        <v>521.21551513671898</v>
      </c>
      <c r="I38">
        <v>8053.9091342593301</v>
      </c>
      <c r="J38">
        <v>37564.193162825002</v>
      </c>
      <c r="K38">
        <v>8089.2151684761002</v>
      </c>
      <c r="L38">
        <v>9230.0000925064105</v>
      </c>
      <c r="M38">
        <v>5379.00010967255</v>
      </c>
      <c r="N38">
        <v>1403.39049935341</v>
      </c>
      <c r="O38">
        <v>2651.8940761089302</v>
      </c>
      <c r="P38">
        <v>7841.38313436508</v>
      </c>
      <c r="Q38">
        <v>1.91989951115102</v>
      </c>
      <c r="R38">
        <v>2030.30671525002</v>
      </c>
      <c r="S38">
        <v>10601.435795784</v>
      </c>
      <c r="T38">
        <v>877.53815203905106</v>
      </c>
      <c r="U38">
        <v>280.43133544921898</v>
      </c>
      <c r="V38">
        <v>309.91146850585898</v>
      </c>
      <c r="W38">
        <v>124054.18256795865</v>
      </c>
      <c r="X38" s="2"/>
      <c r="AB38" s="16">
        <v>42105</v>
      </c>
      <c r="AC38">
        <f t="shared" si="0"/>
        <v>4.3977903189394728E-2</v>
      </c>
      <c r="AD38">
        <f t="shared" si="1"/>
        <v>5.3817084127888615</v>
      </c>
      <c r="AJ38" s="4"/>
      <c r="AK38" s="2"/>
      <c r="AL38" s="16">
        <v>42107</v>
      </c>
      <c r="AM38" t="s">
        <v>95</v>
      </c>
      <c r="AN38" s="16" t="s">
        <v>66</v>
      </c>
      <c r="AO38">
        <v>15727.1972951889</v>
      </c>
      <c r="AP38">
        <v>6797.6013703346298</v>
      </c>
      <c r="AQ38">
        <v>6547.9999718666104</v>
      </c>
      <c r="AR38">
        <v>145.63967132568399</v>
      </c>
      <c r="AS38">
        <v>521.21551513671898</v>
      </c>
      <c r="AT38">
        <v>8053.9091342593301</v>
      </c>
      <c r="AU38">
        <v>37564.193162825002</v>
      </c>
      <c r="AV38">
        <v>8089.2151684761002</v>
      </c>
      <c r="AW38">
        <v>9230.0000925064105</v>
      </c>
      <c r="AX38">
        <v>5379.00010967255</v>
      </c>
      <c r="AY38">
        <v>1403.39049935341</v>
      </c>
      <c r="AZ38">
        <v>2651.8940761089302</v>
      </c>
      <c r="BA38">
        <v>7841.38313436508</v>
      </c>
      <c r="BB38">
        <v>1.91989951115102</v>
      </c>
      <c r="BC38">
        <v>2030.30671525002</v>
      </c>
      <c r="BD38">
        <v>10601.435795784</v>
      </c>
      <c r="BE38">
        <v>877.53815203905106</v>
      </c>
      <c r="BF38">
        <v>280.43133544921898</v>
      </c>
      <c r="BG38">
        <v>309.91146850585898</v>
      </c>
      <c r="BH38">
        <v>124054.18256795865</v>
      </c>
      <c r="BI38" s="4"/>
      <c r="BM38" s="16">
        <v>42105</v>
      </c>
      <c r="BN38">
        <f t="shared" si="2"/>
        <v>2.3043823245990009</v>
      </c>
      <c r="BO38">
        <f t="shared" si="3"/>
        <v>5.3532006453980649</v>
      </c>
      <c r="BT38" s="4"/>
    </row>
    <row r="39" spans="1:72" customFormat="1" ht="14.1" customHeight="1">
      <c r="A39" s="16">
        <v>42109</v>
      </c>
      <c r="B39" t="s">
        <v>96</v>
      </c>
      <c r="C39" s="16" t="s">
        <v>66</v>
      </c>
      <c r="D39">
        <v>8296.3640137910807</v>
      </c>
      <c r="E39">
        <v>6644.6361499428704</v>
      </c>
      <c r="F39">
        <v>10983.0000859499</v>
      </c>
      <c r="G39">
        <v>0</v>
      </c>
      <c r="H39">
        <v>0</v>
      </c>
      <c r="I39">
        <v>3162.84400558472</v>
      </c>
      <c r="J39">
        <v>23416.118232727102</v>
      </c>
      <c r="K39">
        <v>6176.99998360872</v>
      </c>
      <c r="L39">
        <v>9639.4258853197098</v>
      </c>
      <c r="M39">
        <v>9197.9997739791906</v>
      </c>
      <c r="N39">
        <v>743.73270647227798</v>
      </c>
      <c r="O39">
        <v>1389.5090698003801</v>
      </c>
      <c r="P39">
        <v>3850.9999235868499</v>
      </c>
      <c r="Q39">
        <v>0</v>
      </c>
      <c r="R39">
        <v>2835.2344318926298</v>
      </c>
      <c r="S39">
        <v>8712.9998034238797</v>
      </c>
      <c r="T39">
        <v>2270.7658621966798</v>
      </c>
      <c r="U39">
        <v>0</v>
      </c>
      <c r="V39">
        <v>0</v>
      </c>
      <c r="W39">
        <v>97320.629928275986</v>
      </c>
      <c r="X39" s="2"/>
      <c r="AB39" s="16">
        <v>42107</v>
      </c>
      <c r="AC39">
        <f t="shared" si="0"/>
        <v>2.1449425425794746</v>
      </c>
      <c r="AD39">
        <f t="shared" si="1"/>
        <v>6.3327295530620091</v>
      </c>
      <c r="AJ39" s="4"/>
      <c r="AK39" s="2"/>
      <c r="AL39" s="16">
        <v>42109</v>
      </c>
      <c r="AM39" t="s">
        <v>96</v>
      </c>
      <c r="AN39" s="16" t="s">
        <v>66</v>
      </c>
      <c r="AO39">
        <v>8296.3640137910807</v>
      </c>
      <c r="AP39">
        <v>6644.6361499428704</v>
      </c>
      <c r="AQ39">
        <v>10983.0000859499</v>
      </c>
      <c r="AR39">
        <v>0</v>
      </c>
      <c r="AS39">
        <v>0</v>
      </c>
      <c r="AT39">
        <v>3162.84400558472</v>
      </c>
      <c r="AU39">
        <v>23416.118232727102</v>
      </c>
      <c r="AV39">
        <v>6176.99998360872</v>
      </c>
      <c r="AW39">
        <v>9639.4258853197098</v>
      </c>
      <c r="AX39">
        <v>9197.9997739791906</v>
      </c>
      <c r="AY39">
        <v>743.73270647227798</v>
      </c>
      <c r="AZ39">
        <v>1389.5090698003801</v>
      </c>
      <c r="BA39">
        <v>3850.9999235868499</v>
      </c>
      <c r="BB39">
        <v>0</v>
      </c>
      <c r="BC39">
        <v>2835.2344318926298</v>
      </c>
      <c r="BD39">
        <v>8712.9998034238797</v>
      </c>
      <c r="BE39">
        <v>2270.7658621966798</v>
      </c>
      <c r="BF39">
        <v>0</v>
      </c>
      <c r="BG39">
        <v>0</v>
      </c>
      <c r="BH39">
        <v>97320.629928275986</v>
      </c>
      <c r="BI39" s="4"/>
      <c r="BM39" s="16">
        <v>42107</v>
      </c>
      <c r="BN39">
        <f t="shared" si="2"/>
        <v>0.25402710524513733</v>
      </c>
      <c r="BO39">
        <f t="shared" si="3"/>
        <v>0.61086435726863131</v>
      </c>
      <c r="BT39" s="4"/>
    </row>
    <row r="40" spans="1:72" customFormat="1" ht="14.1" customHeight="1">
      <c r="A40" s="16">
        <v>42111</v>
      </c>
      <c r="B40" t="s">
        <v>97</v>
      </c>
      <c r="C40" s="16" t="s">
        <v>66</v>
      </c>
      <c r="D40">
        <v>12573.2084541321</v>
      </c>
      <c r="E40">
        <v>6414.7923698425302</v>
      </c>
      <c r="F40">
        <v>25560.001335143999</v>
      </c>
      <c r="G40">
        <v>265.75601196289102</v>
      </c>
      <c r="H40">
        <v>2387.837890625</v>
      </c>
      <c r="I40">
        <v>5638.9989261627197</v>
      </c>
      <c r="J40">
        <v>34405.269813537598</v>
      </c>
      <c r="K40">
        <v>13114.0005073547</v>
      </c>
      <c r="L40">
        <v>32020.0011901855</v>
      </c>
      <c r="M40">
        <v>26971.001335143999</v>
      </c>
      <c r="N40">
        <v>183.85389882326101</v>
      </c>
      <c r="O40">
        <v>358.46180820465099</v>
      </c>
      <c r="P40">
        <v>6628.9999904632596</v>
      </c>
      <c r="Q40">
        <v>0</v>
      </c>
      <c r="R40">
        <v>7305.6775817871103</v>
      </c>
      <c r="S40">
        <v>8310.0002765655499</v>
      </c>
      <c r="T40">
        <v>3727.3227138519301</v>
      </c>
      <c r="U40">
        <v>0</v>
      </c>
      <c r="V40">
        <v>0</v>
      </c>
      <c r="W40">
        <v>185865.18410378677</v>
      </c>
      <c r="X40" s="2"/>
      <c r="AB40" s="16">
        <v>42109</v>
      </c>
      <c r="AC40">
        <f t="shared" si="0"/>
        <v>3.3245219906942127</v>
      </c>
      <c r="AD40">
        <f t="shared" si="1"/>
        <v>5.7812063605325692</v>
      </c>
      <c r="AJ40" s="4"/>
      <c r="AK40" s="2"/>
      <c r="AL40" s="16">
        <v>42111</v>
      </c>
      <c r="AM40" t="s">
        <v>97</v>
      </c>
      <c r="AN40" s="16" t="s">
        <v>66</v>
      </c>
      <c r="AO40">
        <v>12573.2084541321</v>
      </c>
      <c r="AP40">
        <v>6414.7923698425302</v>
      </c>
      <c r="AQ40">
        <v>25560.001335143999</v>
      </c>
      <c r="AR40">
        <v>265.75601196289102</v>
      </c>
      <c r="AS40">
        <v>2387.837890625</v>
      </c>
      <c r="AT40">
        <v>5638.9989261627197</v>
      </c>
      <c r="AU40">
        <v>34405.269813537598</v>
      </c>
      <c r="AV40">
        <v>13114.0005073547</v>
      </c>
      <c r="AW40">
        <v>32020.0011901855</v>
      </c>
      <c r="AX40">
        <v>26971.001335143999</v>
      </c>
      <c r="AY40">
        <v>183.85389882326101</v>
      </c>
      <c r="AZ40">
        <v>358.46180820465099</v>
      </c>
      <c r="BA40">
        <v>6628.9999904632596</v>
      </c>
      <c r="BB40">
        <v>0</v>
      </c>
      <c r="BC40">
        <v>7305.6775817871103</v>
      </c>
      <c r="BD40">
        <v>8310.0002765655499</v>
      </c>
      <c r="BE40">
        <v>3727.3227138519301</v>
      </c>
      <c r="BF40">
        <v>0</v>
      </c>
      <c r="BG40">
        <v>0</v>
      </c>
      <c r="BH40">
        <v>185865.18410378677</v>
      </c>
      <c r="BI40" s="4"/>
      <c r="BM40" s="16">
        <v>42109</v>
      </c>
      <c r="BN40">
        <f t="shared" si="2"/>
        <v>0.38863775376253312</v>
      </c>
      <c r="BO40">
        <f t="shared" si="3"/>
        <v>0.86740098583263303</v>
      </c>
      <c r="BT40" s="4"/>
    </row>
    <row r="41" spans="1:72" customFormat="1" ht="14.1" customHeight="1">
      <c r="A41" s="16">
        <v>42113</v>
      </c>
      <c r="B41" t="s">
        <v>98</v>
      </c>
      <c r="C41" s="16" t="s">
        <v>66</v>
      </c>
      <c r="D41">
        <v>1707.2325497679401</v>
      </c>
      <c r="E41">
        <v>585.767511220649</v>
      </c>
      <c r="F41">
        <v>2664.8809852078598</v>
      </c>
      <c r="G41">
        <v>0</v>
      </c>
      <c r="H41">
        <v>0</v>
      </c>
      <c r="I41">
        <v>2112.9010063409801</v>
      </c>
      <c r="J41">
        <v>6073.5909551382101</v>
      </c>
      <c r="K41">
        <v>2700.4260212108502</v>
      </c>
      <c r="L41">
        <v>3558.7949782833498</v>
      </c>
      <c r="M41">
        <v>3580.9999419823298</v>
      </c>
      <c r="N41">
        <v>465.34299195930402</v>
      </c>
      <c r="O41">
        <v>1294.78456708044</v>
      </c>
      <c r="P41">
        <v>133.99999952688799</v>
      </c>
      <c r="Q41">
        <v>0</v>
      </c>
      <c r="R41">
        <v>1539.71076633036</v>
      </c>
      <c r="S41">
        <v>234.999995136168</v>
      </c>
      <c r="T41">
        <v>528.28923733905003</v>
      </c>
      <c r="U41">
        <v>0</v>
      </c>
      <c r="V41">
        <v>0</v>
      </c>
      <c r="W41">
        <v>27181.72150652438</v>
      </c>
      <c r="X41" s="2"/>
      <c r="AB41" s="16">
        <v>42111</v>
      </c>
      <c r="AC41">
        <f t="shared" si="0"/>
        <v>5.9518474212271778E-2</v>
      </c>
      <c r="AD41">
        <f t="shared" si="1"/>
        <v>5.9375527784932611</v>
      </c>
      <c r="AJ41" s="4"/>
      <c r="AK41" s="2"/>
      <c r="AL41" s="16">
        <v>42113</v>
      </c>
      <c r="AM41" t="s">
        <v>98</v>
      </c>
      <c r="AN41" s="16" t="s">
        <v>66</v>
      </c>
      <c r="AO41">
        <v>1707.2325497679401</v>
      </c>
      <c r="AP41">
        <v>585.767511220649</v>
      </c>
      <c r="AQ41">
        <v>2664.8809852078598</v>
      </c>
      <c r="AR41">
        <v>0</v>
      </c>
      <c r="AS41">
        <v>0</v>
      </c>
      <c r="AT41">
        <v>2112.9010063409801</v>
      </c>
      <c r="AU41">
        <v>6073.5909551382101</v>
      </c>
      <c r="AV41">
        <v>2700.4260212108502</v>
      </c>
      <c r="AW41">
        <v>3558.7949782833498</v>
      </c>
      <c r="AX41">
        <v>3580.9999419823298</v>
      </c>
      <c r="AY41">
        <v>465.34299195930402</v>
      </c>
      <c r="AZ41">
        <v>1294.78456708044</v>
      </c>
      <c r="BA41">
        <v>133.99999952688799</v>
      </c>
      <c r="BB41">
        <v>0</v>
      </c>
      <c r="BC41">
        <v>1539.71076633036</v>
      </c>
      <c r="BD41">
        <v>234.999995136168</v>
      </c>
      <c r="BE41">
        <v>528.28923733905003</v>
      </c>
      <c r="BF41">
        <v>0</v>
      </c>
      <c r="BG41">
        <v>0</v>
      </c>
      <c r="BH41">
        <v>27181.72150652438</v>
      </c>
      <c r="BI41" s="4"/>
      <c r="BM41" s="16">
        <v>42111</v>
      </c>
      <c r="BN41">
        <f t="shared" si="2"/>
        <v>4.2250181020377649E-2</v>
      </c>
      <c r="BO41">
        <f t="shared" si="3"/>
        <v>8.6269142761213627E-2</v>
      </c>
      <c r="BT41" s="4"/>
    </row>
    <row r="42" spans="1:72" customFormat="1" ht="14.1" customHeight="1">
      <c r="A42" s="16">
        <v>42115</v>
      </c>
      <c r="B42" t="s">
        <v>99</v>
      </c>
      <c r="C42" s="16" t="s">
        <v>66</v>
      </c>
      <c r="D42">
        <v>728.68456600606396</v>
      </c>
      <c r="E42">
        <v>247.31546190381101</v>
      </c>
      <c r="F42">
        <v>7393.0000748634302</v>
      </c>
      <c r="G42">
        <v>171.162006378174</v>
      </c>
      <c r="H42">
        <v>918.41900253295898</v>
      </c>
      <c r="I42">
        <v>4295.2969269752502</v>
      </c>
      <c r="J42">
        <v>22853.070245698102</v>
      </c>
      <c r="K42">
        <v>11943.999838113799</v>
      </c>
      <c r="L42">
        <v>38991.000395774798</v>
      </c>
      <c r="M42">
        <v>28837.000274181399</v>
      </c>
      <c r="N42">
        <v>69.609699904918699</v>
      </c>
      <c r="O42">
        <v>1300.9159878492401</v>
      </c>
      <c r="P42">
        <v>199.99999758973701</v>
      </c>
      <c r="Q42">
        <v>0</v>
      </c>
      <c r="R42">
        <v>3043.4451396465302</v>
      </c>
      <c r="S42">
        <v>268.81698880344601</v>
      </c>
      <c r="T42">
        <v>1032.9449190646401</v>
      </c>
      <c r="U42">
        <v>213.876001358032</v>
      </c>
      <c r="V42">
        <v>587.57598876953102</v>
      </c>
      <c r="W42">
        <v>123096.13351541385</v>
      </c>
      <c r="X42" s="2"/>
      <c r="AB42" s="16">
        <v>42113</v>
      </c>
      <c r="AC42">
        <f t="shared" si="0"/>
        <v>5.2403810714505186E-2</v>
      </c>
      <c r="AD42">
        <f t="shared" si="1"/>
        <v>5.4989390471168642</v>
      </c>
      <c r="AJ42" s="4"/>
      <c r="AK42" s="2"/>
      <c r="AL42" s="16">
        <v>42115</v>
      </c>
      <c r="AM42" t="s">
        <v>99</v>
      </c>
      <c r="AN42" s="16" t="s">
        <v>66</v>
      </c>
      <c r="AO42">
        <v>728.68456600606396</v>
      </c>
      <c r="AP42">
        <v>247.31546190381101</v>
      </c>
      <c r="AQ42">
        <v>7393.0000748634302</v>
      </c>
      <c r="AR42">
        <v>171.162006378174</v>
      </c>
      <c r="AS42">
        <v>918.41900253295898</v>
      </c>
      <c r="AT42">
        <v>4295.2969269752502</v>
      </c>
      <c r="AU42">
        <v>22853.070245698102</v>
      </c>
      <c r="AV42">
        <v>11943.999838113799</v>
      </c>
      <c r="AW42">
        <v>38991.000395774798</v>
      </c>
      <c r="AX42">
        <v>28837.000274181399</v>
      </c>
      <c r="AY42">
        <v>69.609699904918699</v>
      </c>
      <c r="AZ42">
        <v>1300.9159878492401</v>
      </c>
      <c r="BA42">
        <v>199.99999758973701</v>
      </c>
      <c r="BB42">
        <v>0</v>
      </c>
      <c r="BC42">
        <v>3043.4451396465302</v>
      </c>
      <c r="BD42">
        <v>268.81698880344601</v>
      </c>
      <c r="BE42">
        <v>1032.9449190646401</v>
      </c>
      <c r="BF42">
        <v>213.876001358032</v>
      </c>
      <c r="BG42">
        <v>587.57598876953102</v>
      </c>
      <c r="BH42">
        <v>123096.13351541385</v>
      </c>
      <c r="BI42" s="4"/>
      <c r="BM42" s="16">
        <v>42113</v>
      </c>
      <c r="BN42">
        <f t="shared" si="2"/>
        <v>0.18601968074857661</v>
      </c>
      <c r="BO42">
        <f t="shared" si="3"/>
        <v>0.45985537268631393</v>
      </c>
      <c r="BT42" s="4"/>
    </row>
    <row r="43" spans="1:72" customFormat="1" ht="14.1" customHeight="1">
      <c r="A43" s="16">
        <v>42117</v>
      </c>
      <c r="B43" t="s">
        <v>100</v>
      </c>
      <c r="C43" s="16" t="s">
        <v>66</v>
      </c>
      <c r="D43">
        <v>5939.2281026840201</v>
      </c>
      <c r="E43">
        <v>2486.46386992931</v>
      </c>
      <c r="F43">
        <v>13918.9999246597</v>
      </c>
      <c r="G43">
        <v>0</v>
      </c>
      <c r="H43">
        <v>0</v>
      </c>
      <c r="I43">
        <v>4121.58497126773</v>
      </c>
      <c r="J43">
        <v>23873.674805164301</v>
      </c>
      <c r="K43">
        <v>16317.5889935493</v>
      </c>
      <c r="L43">
        <v>50911.999656677202</v>
      </c>
      <c r="M43">
        <v>31235.999953269999</v>
      </c>
      <c r="N43">
        <v>151.19660233706199</v>
      </c>
      <c r="O43">
        <v>1856.19700276852</v>
      </c>
      <c r="P43">
        <v>1786.3070068955401</v>
      </c>
      <c r="Q43">
        <v>0</v>
      </c>
      <c r="R43">
        <v>5258.5168118476904</v>
      </c>
      <c r="S43">
        <v>1302.99999332428</v>
      </c>
      <c r="T43">
        <v>2201.4833933115001</v>
      </c>
      <c r="U43">
        <v>39.989000320434599</v>
      </c>
      <c r="V43">
        <v>401.89001464843801</v>
      </c>
      <c r="W43">
        <v>161804.12010265503</v>
      </c>
      <c r="X43" s="2"/>
      <c r="AB43" s="16">
        <v>42115</v>
      </c>
      <c r="AC43">
        <f t="shared" si="0"/>
        <v>7.0118735777444124E-2</v>
      </c>
      <c r="AD43">
        <f t="shared" si="1"/>
        <v>5.5727079062521598</v>
      </c>
      <c r="AJ43" s="4"/>
      <c r="AK43" s="2"/>
      <c r="AL43" s="16">
        <v>42117</v>
      </c>
      <c r="AM43" t="s">
        <v>100</v>
      </c>
      <c r="AN43" s="16" t="s">
        <v>66</v>
      </c>
      <c r="AO43">
        <v>5939.2281026840201</v>
      </c>
      <c r="AP43">
        <v>2486.46386992931</v>
      </c>
      <c r="AQ43">
        <v>13918.9999246597</v>
      </c>
      <c r="AR43">
        <v>0</v>
      </c>
      <c r="AS43">
        <v>0</v>
      </c>
      <c r="AT43">
        <v>4121.58497126773</v>
      </c>
      <c r="AU43">
        <v>23873.674805164301</v>
      </c>
      <c r="AV43">
        <v>16317.5889935493</v>
      </c>
      <c r="AW43">
        <v>50911.999656677202</v>
      </c>
      <c r="AX43">
        <v>31235.999953269999</v>
      </c>
      <c r="AY43">
        <v>151.19660233706199</v>
      </c>
      <c r="AZ43">
        <v>1856.19700276852</v>
      </c>
      <c r="BA43">
        <v>1786.3070068955401</v>
      </c>
      <c r="BB43">
        <v>0</v>
      </c>
      <c r="BC43">
        <v>5258.5168118476904</v>
      </c>
      <c r="BD43">
        <v>1302.99999332428</v>
      </c>
      <c r="BE43">
        <v>2201.4833933115001</v>
      </c>
      <c r="BF43">
        <v>39.989000320434599</v>
      </c>
      <c r="BG43">
        <v>401.89001464843801</v>
      </c>
      <c r="BH43">
        <v>161804.12010265503</v>
      </c>
      <c r="BI43" s="4"/>
      <c r="BM43" s="16">
        <v>42115</v>
      </c>
      <c r="BN43">
        <f t="shared" si="2"/>
        <v>4.4410026877497524E-2</v>
      </c>
      <c r="BO43">
        <f t="shared" si="3"/>
        <v>8.1889414465140545E-2</v>
      </c>
      <c r="BT43" s="4"/>
    </row>
    <row r="44" spans="1:72" customFormat="1" ht="14.1" customHeight="1">
      <c r="A44" s="16">
        <v>42119</v>
      </c>
      <c r="B44" t="s">
        <v>101</v>
      </c>
      <c r="C44" s="16" t="s">
        <v>66</v>
      </c>
      <c r="D44">
        <v>6129.4333934388096</v>
      </c>
      <c r="E44">
        <v>8376.0755667127705</v>
      </c>
      <c r="F44">
        <v>11066.0000848374</v>
      </c>
      <c r="G44">
        <v>0</v>
      </c>
      <c r="H44">
        <v>0</v>
      </c>
      <c r="I44">
        <v>2474.3138064742102</v>
      </c>
      <c r="J44">
        <v>18758.4471441284</v>
      </c>
      <c r="K44">
        <v>3326.00002431753</v>
      </c>
      <c r="L44">
        <v>4341.0000729623698</v>
      </c>
      <c r="M44">
        <v>6825.9999805460702</v>
      </c>
      <c r="N44">
        <v>180.42780179062501</v>
      </c>
      <c r="O44">
        <v>242.49370260788399</v>
      </c>
      <c r="P44">
        <v>2400.9999908690802</v>
      </c>
      <c r="Q44">
        <v>0</v>
      </c>
      <c r="R44">
        <v>2486.7595982305902</v>
      </c>
      <c r="S44">
        <v>11578.0000701766</v>
      </c>
      <c r="T44">
        <v>3398.24017238035</v>
      </c>
      <c r="U44">
        <v>0</v>
      </c>
      <c r="V44">
        <v>0</v>
      </c>
      <c r="W44">
        <v>81584.191409472682</v>
      </c>
      <c r="X44" s="2"/>
      <c r="AB44" s="16">
        <v>42117</v>
      </c>
      <c r="AC44">
        <f t="shared" si="0"/>
        <v>7.3651696468929231E-2</v>
      </c>
      <c r="AD44">
        <f t="shared" si="1"/>
        <v>5.5794274556352415</v>
      </c>
      <c r="AJ44" s="4"/>
      <c r="AK44" s="2"/>
      <c r="AL44" s="16">
        <v>42119</v>
      </c>
      <c r="AM44" t="s">
        <v>101</v>
      </c>
      <c r="AN44" s="16" t="s">
        <v>66</v>
      </c>
      <c r="AO44">
        <v>6129.4333934388096</v>
      </c>
      <c r="AP44">
        <v>8376.0755667127705</v>
      </c>
      <c r="AQ44">
        <v>11066.0000848374</v>
      </c>
      <c r="AR44">
        <v>0</v>
      </c>
      <c r="AS44">
        <v>0</v>
      </c>
      <c r="AT44">
        <v>2474.3138064742102</v>
      </c>
      <c r="AU44">
        <v>18758.4471441284</v>
      </c>
      <c r="AV44">
        <v>3326.00002431753</v>
      </c>
      <c r="AW44">
        <v>4341.0000729623698</v>
      </c>
      <c r="AX44">
        <v>6825.9999805460702</v>
      </c>
      <c r="AY44">
        <v>180.42780179062501</v>
      </c>
      <c r="AZ44">
        <v>242.49370260788399</v>
      </c>
      <c r="BA44">
        <v>2400.9999908690802</v>
      </c>
      <c r="BB44">
        <v>0</v>
      </c>
      <c r="BC44">
        <v>2486.7595982305902</v>
      </c>
      <c r="BD44">
        <v>11578.0000701766</v>
      </c>
      <c r="BE44">
        <v>3398.24017238035</v>
      </c>
      <c r="BF44">
        <v>0</v>
      </c>
      <c r="BG44">
        <v>0</v>
      </c>
      <c r="BH44">
        <v>81584.191409472682</v>
      </c>
      <c r="BI44" s="4"/>
      <c r="BM44" s="16">
        <v>42117</v>
      </c>
      <c r="BN44">
        <f t="shared" si="2"/>
        <v>9.4306478826917534E-2</v>
      </c>
      <c r="BO44">
        <f t="shared" si="3"/>
        <v>0.20642643048405573</v>
      </c>
      <c r="BT44" s="4"/>
    </row>
    <row r="45" spans="1:72" customFormat="1" ht="14.1" customHeight="1">
      <c r="A45" s="16">
        <v>42127</v>
      </c>
      <c r="B45" t="s">
        <v>102</v>
      </c>
      <c r="C45" s="16" t="s">
        <v>66</v>
      </c>
      <c r="D45">
        <v>190.56122286245201</v>
      </c>
      <c r="E45">
        <v>80.438765497878194</v>
      </c>
      <c r="F45">
        <v>1884.9999173879601</v>
      </c>
      <c r="G45">
        <v>7.9260001182556197</v>
      </c>
      <c r="H45">
        <v>20.836999893188501</v>
      </c>
      <c r="I45">
        <v>7495.5172312259701</v>
      </c>
      <c r="J45">
        <v>29578.848851680799</v>
      </c>
      <c r="K45">
        <v>2949.9999854564699</v>
      </c>
      <c r="L45">
        <v>27516.999981880199</v>
      </c>
      <c r="M45">
        <v>19629.999291896798</v>
      </c>
      <c r="N45">
        <v>120.585896760225</v>
      </c>
      <c r="O45">
        <v>525.50709210336197</v>
      </c>
      <c r="P45">
        <v>15.999999594408999</v>
      </c>
      <c r="Q45">
        <v>0</v>
      </c>
      <c r="R45">
        <v>971.79195606708504</v>
      </c>
      <c r="S45">
        <v>162.84900202229599</v>
      </c>
      <c r="T45">
        <v>410.20799729973101</v>
      </c>
      <c r="U45">
        <v>8.5749998092651403</v>
      </c>
      <c r="V45">
        <v>62.988998413085902</v>
      </c>
      <c r="W45">
        <v>91634.634189969423</v>
      </c>
      <c r="X45" s="2"/>
      <c r="AB45" s="16">
        <v>42119</v>
      </c>
      <c r="AC45">
        <f t="shared" si="0"/>
        <v>1.5032178820733397</v>
      </c>
      <c r="AD45">
        <f t="shared" si="1"/>
        <v>6.7117305293895821</v>
      </c>
      <c r="AJ45" s="4"/>
      <c r="AK45" s="2"/>
      <c r="AL45" s="16">
        <v>42127</v>
      </c>
      <c r="AM45" t="s">
        <v>102</v>
      </c>
      <c r="AN45" s="16" t="s">
        <v>66</v>
      </c>
      <c r="AO45">
        <v>190.56122286245201</v>
      </c>
      <c r="AP45">
        <v>80.438765497878194</v>
      </c>
      <c r="AQ45">
        <v>1884.9999173879601</v>
      </c>
      <c r="AR45">
        <v>7.9260001182556197</v>
      </c>
      <c r="AS45">
        <v>20.836999893188501</v>
      </c>
      <c r="AT45">
        <v>7495.5172312259701</v>
      </c>
      <c r="AU45">
        <v>29578.848851680799</v>
      </c>
      <c r="AV45">
        <v>2949.9999854564699</v>
      </c>
      <c r="AW45">
        <v>27516.999981880199</v>
      </c>
      <c r="AX45">
        <v>19629.999291896798</v>
      </c>
      <c r="AY45">
        <v>120.585896760225</v>
      </c>
      <c r="AZ45">
        <v>525.50709210336197</v>
      </c>
      <c r="BA45">
        <v>15.999999594408999</v>
      </c>
      <c r="BB45">
        <v>0</v>
      </c>
      <c r="BC45">
        <v>971.79195606708504</v>
      </c>
      <c r="BD45">
        <v>162.84900202229599</v>
      </c>
      <c r="BE45">
        <v>410.20799729973101</v>
      </c>
      <c r="BF45">
        <v>8.5749998092651403</v>
      </c>
      <c r="BG45">
        <v>62.988998413085902</v>
      </c>
      <c r="BH45">
        <v>91634.634189969423</v>
      </c>
      <c r="BI45" s="4"/>
      <c r="BM45" s="16">
        <v>42119</v>
      </c>
      <c r="BN45">
        <f t="shared" si="2"/>
        <v>3.6069893299808036</v>
      </c>
      <c r="BO45">
        <f t="shared" si="3"/>
        <v>3.6892263226927593</v>
      </c>
      <c r="BT45" s="4"/>
    </row>
    <row r="46" spans="1:72" customFormat="1" ht="14.1" customHeight="1">
      <c r="A46" s="16">
        <v>42131</v>
      </c>
      <c r="B46" t="s">
        <v>103</v>
      </c>
      <c r="C46" s="16" t="s">
        <v>66</v>
      </c>
      <c r="D46">
        <v>2857.0122160911601</v>
      </c>
      <c r="E46">
        <v>1205.98778057098</v>
      </c>
      <c r="F46">
        <v>4731.9998884201104</v>
      </c>
      <c r="G46">
        <v>84.3780010025948</v>
      </c>
      <c r="H46">
        <v>466.69800567626999</v>
      </c>
      <c r="I46">
        <v>2697.0199806690198</v>
      </c>
      <c r="J46">
        <v>13744.3949819803</v>
      </c>
      <c r="K46">
        <v>6217.9999027252197</v>
      </c>
      <c r="L46">
        <v>13683.9998550415</v>
      </c>
      <c r="M46">
        <v>6898.99989032745</v>
      </c>
      <c r="N46">
        <v>124.17039689421701</v>
      </c>
      <c r="O46">
        <v>257.99999582767498</v>
      </c>
      <c r="P46">
        <v>126.095999956131</v>
      </c>
      <c r="Q46">
        <v>0</v>
      </c>
      <c r="R46">
        <v>836.07862693071399</v>
      </c>
      <c r="S46">
        <v>277.000001251698</v>
      </c>
      <c r="T46">
        <v>352.92136585712399</v>
      </c>
      <c r="U46">
        <v>0</v>
      </c>
      <c r="V46">
        <v>0</v>
      </c>
      <c r="W46">
        <v>54562.756889222161</v>
      </c>
      <c r="X46" s="2"/>
      <c r="AB46" s="16">
        <v>42127</v>
      </c>
      <c r="AC46">
        <f t="shared" si="0"/>
        <v>0</v>
      </c>
      <c r="AD46">
        <f t="shared" si="1"/>
        <v>0</v>
      </c>
      <c r="AJ46" s="4"/>
      <c r="AK46" s="2"/>
      <c r="AL46" s="16">
        <v>42131</v>
      </c>
      <c r="AM46" t="s">
        <v>103</v>
      </c>
      <c r="AN46" s="16" t="s">
        <v>66</v>
      </c>
      <c r="AO46">
        <v>2857.0122160911601</v>
      </c>
      <c r="AP46">
        <v>1205.98778057098</v>
      </c>
      <c r="AQ46">
        <v>4731.9998884201104</v>
      </c>
      <c r="AR46">
        <v>84.3780010025948</v>
      </c>
      <c r="AS46">
        <v>466.69800567626999</v>
      </c>
      <c r="AT46">
        <v>2697.0199806690198</v>
      </c>
      <c r="AU46">
        <v>13744.3949819803</v>
      </c>
      <c r="AV46">
        <v>6217.9999027252197</v>
      </c>
      <c r="AW46">
        <v>13683.9998550415</v>
      </c>
      <c r="AX46">
        <v>6898.99989032745</v>
      </c>
      <c r="AY46">
        <v>124.17039689421701</v>
      </c>
      <c r="AZ46">
        <v>257.99999582767498</v>
      </c>
      <c r="BA46">
        <v>126.095999956131</v>
      </c>
      <c r="BB46">
        <v>0</v>
      </c>
      <c r="BC46">
        <v>836.07862693071399</v>
      </c>
      <c r="BD46">
        <v>277.000001251698</v>
      </c>
      <c r="BE46">
        <v>352.92136585712399</v>
      </c>
      <c r="BF46">
        <v>0</v>
      </c>
      <c r="BG46">
        <v>0</v>
      </c>
      <c r="BH46">
        <v>54562.756889222161</v>
      </c>
      <c r="BI46" s="4"/>
      <c r="BM46" s="16">
        <v>42127</v>
      </c>
      <c r="BN46">
        <f t="shared" si="2"/>
        <v>0.34155987593371495</v>
      </c>
      <c r="BO46">
        <f t="shared" si="3"/>
        <v>0.43990658994521226</v>
      </c>
      <c r="BT46" s="4"/>
    </row>
    <row r="47" spans="1:72" customFormat="1" ht="14.1" customHeight="1">
      <c r="A47" s="16">
        <v>42133</v>
      </c>
      <c r="B47" t="s">
        <v>64</v>
      </c>
      <c r="C47" s="16" t="s">
        <v>66</v>
      </c>
      <c r="D47">
        <v>51638.0966796875</v>
      </c>
      <c r="E47">
        <v>13552.9597625732</v>
      </c>
      <c r="F47">
        <v>10854.9995942116</v>
      </c>
      <c r="G47">
        <v>7620.9400516571504</v>
      </c>
      <c r="H47">
        <v>66935.788583807604</v>
      </c>
      <c r="I47">
        <v>7243.66905879974</v>
      </c>
      <c r="J47">
        <v>61118.104454040498</v>
      </c>
      <c r="K47">
        <v>9899.0556912422198</v>
      </c>
      <c r="L47">
        <v>23371.999164581299</v>
      </c>
      <c r="M47">
        <v>22681.999361991901</v>
      </c>
      <c r="N47">
        <v>1032.2077894806901</v>
      </c>
      <c r="O47">
        <v>4202.56913900375</v>
      </c>
      <c r="P47">
        <v>16426.803147316001</v>
      </c>
      <c r="Q47">
        <v>6374.4920487403897</v>
      </c>
      <c r="R47">
        <v>10098.0278792381</v>
      </c>
      <c r="S47">
        <v>42062.639320373499</v>
      </c>
      <c r="T47">
        <v>2650.3332071304299</v>
      </c>
      <c r="U47">
        <v>0</v>
      </c>
      <c r="V47">
        <v>0</v>
      </c>
      <c r="W47">
        <v>357764.68493387551</v>
      </c>
      <c r="X47" s="2"/>
      <c r="AB47" s="16">
        <v>42131</v>
      </c>
      <c r="AC47">
        <f t="shared" si="0"/>
        <v>6.0702198899959266E-2</v>
      </c>
      <c r="AD47">
        <f t="shared" si="1"/>
        <v>6.1358994259946691</v>
      </c>
      <c r="AJ47" s="4"/>
      <c r="AK47" s="2"/>
      <c r="AL47" s="16">
        <v>42133</v>
      </c>
      <c r="AM47" t="s">
        <v>64</v>
      </c>
      <c r="AN47" s="16" t="s">
        <v>66</v>
      </c>
      <c r="AO47">
        <v>51638.0966796875</v>
      </c>
      <c r="AP47">
        <v>13552.9597625732</v>
      </c>
      <c r="AQ47">
        <v>10854.9995942116</v>
      </c>
      <c r="AR47">
        <v>7620.9400516571504</v>
      </c>
      <c r="AS47">
        <v>66935.788583807604</v>
      </c>
      <c r="AT47">
        <v>7243.66905879974</v>
      </c>
      <c r="AU47">
        <v>61118.104454040498</v>
      </c>
      <c r="AV47">
        <v>9899.0556912422198</v>
      </c>
      <c r="AW47">
        <v>23371.999164581299</v>
      </c>
      <c r="AX47">
        <v>22681.999361991901</v>
      </c>
      <c r="AY47">
        <v>1032.2077894806901</v>
      </c>
      <c r="AZ47">
        <v>4202.56913900375</v>
      </c>
      <c r="BA47">
        <v>16426.803147316001</v>
      </c>
      <c r="BB47">
        <v>6374.4920487403897</v>
      </c>
      <c r="BC47">
        <v>10098.0278792381</v>
      </c>
      <c r="BD47">
        <v>42062.639320373499</v>
      </c>
      <c r="BE47">
        <v>2650.3332071304299</v>
      </c>
      <c r="BF47">
        <v>0</v>
      </c>
      <c r="BG47">
        <v>0</v>
      </c>
      <c r="BH47">
        <v>357764.68493387551</v>
      </c>
      <c r="BI47" s="4"/>
      <c r="BM47" s="16">
        <v>42131</v>
      </c>
      <c r="BN47">
        <f t="shared" si="2"/>
        <v>0.23657308150446896</v>
      </c>
      <c r="BO47">
        <f t="shared" si="3"/>
        <v>0.49375206259991655</v>
      </c>
      <c r="BT47" s="4"/>
    </row>
    <row r="48" spans="1:72" customFormat="1" ht="14.1" customHeight="1">
      <c r="A48" s="17"/>
      <c r="B48" s="18">
        <v>2007</v>
      </c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2"/>
      <c r="AB48" s="16">
        <v>42133</v>
      </c>
      <c r="AC48">
        <f t="shared" si="0"/>
        <v>4.5802856660135727E-2</v>
      </c>
      <c r="AD48">
        <f t="shared" si="1"/>
        <v>5.3962254601491493</v>
      </c>
      <c r="AJ48" s="4"/>
      <c r="AK48" s="2"/>
      <c r="AL48" s="17"/>
      <c r="AM48" s="18">
        <v>2007</v>
      </c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4"/>
      <c r="BM48" s="16">
        <v>42133</v>
      </c>
      <c r="BN48">
        <f t="shared" si="2"/>
        <v>0.71214245485652972</v>
      </c>
      <c r="BO48">
        <f t="shared" si="3"/>
        <v>1.2895533291955903</v>
      </c>
      <c r="BT48" s="4"/>
    </row>
    <row r="49" spans="1:72" customFormat="1" ht="14.1" customHeight="1">
      <c r="A49" s="3" t="s">
        <v>7</v>
      </c>
      <c r="B49" s="3"/>
      <c r="C49" s="3"/>
      <c r="D49" s="3" t="s">
        <v>21</v>
      </c>
      <c r="E49" s="3" t="s">
        <v>22</v>
      </c>
      <c r="F49" s="3" t="s">
        <v>23</v>
      </c>
      <c r="G49" s="3" t="s">
        <v>24</v>
      </c>
      <c r="H49" s="3" t="s">
        <v>25</v>
      </c>
      <c r="I49" s="3" t="s">
        <v>26</v>
      </c>
      <c r="J49" s="3" t="s">
        <v>27</v>
      </c>
      <c r="K49" s="3" t="s">
        <v>28</v>
      </c>
      <c r="L49" s="3" t="s">
        <v>29</v>
      </c>
      <c r="M49" s="3" t="s">
        <v>30</v>
      </c>
      <c r="N49" s="3" t="s">
        <v>31</v>
      </c>
      <c r="O49" s="3" t="s">
        <v>32</v>
      </c>
      <c r="P49" s="3" t="s">
        <v>33</v>
      </c>
      <c r="Q49" s="3" t="s">
        <v>34</v>
      </c>
      <c r="R49" s="3" t="s">
        <v>35</v>
      </c>
      <c r="S49" s="3" t="s">
        <v>36</v>
      </c>
      <c r="T49" s="3" t="s">
        <v>37</v>
      </c>
      <c r="U49" s="3" t="s">
        <v>38</v>
      </c>
      <c r="V49" s="3" t="s">
        <v>39</v>
      </c>
      <c r="W49" s="3" t="s">
        <v>40</v>
      </c>
      <c r="X49" s="2"/>
      <c r="AJ49" s="4"/>
      <c r="AK49" s="2"/>
      <c r="AL49" s="3" t="s">
        <v>7</v>
      </c>
      <c r="AM49" s="3"/>
      <c r="AN49" s="3"/>
      <c r="AO49" s="3" t="s">
        <v>21</v>
      </c>
      <c r="AP49" s="3" t="s">
        <v>22</v>
      </c>
      <c r="AQ49" s="3" t="s">
        <v>23</v>
      </c>
      <c r="AR49" s="3" t="s">
        <v>24</v>
      </c>
      <c r="AS49" s="3" t="s">
        <v>25</v>
      </c>
      <c r="AT49" s="3" t="s">
        <v>26</v>
      </c>
      <c r="AU49" s="3" t="s">
        <v>27</v>
      </c>
      <c r="AV49" s="3" t="s">
        <v>28</v>
      </c>
      <c r="AW49" s="3" t="s">
        <v>29</v>
      </c>
      <c r="AX49" s="3" t="s">
        <v>30</v>
      </c>
      <c r="AY49" s="3" t="s">
        <v>31</v>
      </c>
      <c r="AZ49" s="3" t="s">
        <v>32</v>
      </c>
      <c r="BA49" s="3" t="s">
        <v>33</v>
      </c>
      <c r="BB49" s="3" t="s">
        <v>34</v>
      </c>
      <c r="BC49" s="3" t="s">
        <v>35</v>
      </c>
      <c r="BD49" s="3" t="s">
        <v>36</v>
      </c>
      <c r="BE49" s="3" t="s">
        <v>37</v>
      </c>
      <c r="BF49" s="3" t="s">
        <v>38</v>
      </c>
      <c r="BG49" s="3" t="s">
        <v>39</v>
      </c>
      <c r="BH49" s="3" t="s">
        <v>40</v>
      </c>
      <c r="BI49" s="4"/>
      <c r="BT49" s="4"/>
    </row>
    <row r="50" spans="1:72" customFormat="1" ht="14.1" customHeight="1">
      <c r="A50" s="16">
        <v>42001</v>
      </c>
      <c r="B50" s="16" t="s">
        <v>65</v>
      </c>
      <c r="C50" s="16" t="s">
        <v>66</v>
      </c>
      <c r="D50">
        <v>17593.0432293415</v>
      </c>
      <c r="E50">
        <v>7240.52461755276</v>
      </c>
      <c r="F50">
        <v>7882.0003337860098</v>
      </c>
      <c r="G50">
        <v>466.09399843215903</v>
      </c>
      <c r="H50">
        <v>7758.2530219554901</v>
      </c>
      <c r="I50">
        <v>4882.2440509796097</v>
      </c>
      <c r="J50">
        <v>42584.633800506599</v>
      </c>
      <c r="K50">
        <v>7834.00006711483</v>
      </c>
      <c r="L50">
        <v>28329.999784469601</v>
      </c>
      <c r="M50">
        <v>20952.999465942401</v>
      </c>
      <c r="N50">
        <v>500.99260826408897</v>
      </c>
      <c r="O50">
        <v>16282.438797712301</v>
      </c>
      <c r="P50">
        <v>8143.4202409982699</v>
      </c>
      <c r="Q50">
        <v>1714.57988455892</v>
      </c>
      <c r="R50">
        <v>6222.4482489824304</v>
      </c>
      <c r="S50">
        <v>16806.518321991</v>
      </c>
      <c r="T50">
        <v>2560.8867645263699</v>
      </c>
      <c r="U50">
        <v>0</v>
      </c>
      <c r="V50">
        <v>0</v>
      </c>
      <c r="W50">
        <v>197755.07723711434</v>
      </c>
      <c r="X50" s="2"/>
      <c r="AJ50" s="4"/>
      <c r="AK50" s="2"/>
      <c r="AL50" s="16">
        <v>42001</v>
      </c>
      <c r="AM50" s="16" t="s">
        <v>65</v>
      </c>
      <c r="AN50" s="16" t="s">
        <v>66</v>
      </c>
      <c r="AO50">
        <v>17593.0432293415</v>
      </c>
      <c r="AP50">
        <v>7240.52461755276</v>
      </c>
      <c r="AQ50">
        <v>7882.0003337860098</v>
      </c>
      <c r="AR50">
        <v>466.09399843215903</v>
      </c>
      <c r="AS50">
        <v>7758.2530219554901</v>
      </c>
      <c r="AT50">
        <v>4882.2440509796097</v>
      </c>
      <c r="AU50">
        <v>42584.633800506599</v>
      </c>
      <c r="AV50">
        <v>7834.00006711483</v>
      </c>
      <c r="AW50">
        <v>28329.999784469601</v>
      </c>
      <c r="AX50">
        <v>20952.999465942401</v>
      </c>
      <c r="AY50">
        <v>500.99260826408897</v>
      </c>
      <c r="AZ50">
        <v>16282.438797712301</v>
      </c>
      <c r="BA50">
        <v>8143.4202409982699</v>
      </c>
      <c r="BB50">
        <v>1714.57988455892</v>
      </c>
      <c r="BC50">
        <v>6222.4482489824304</v>
      </c>
      <c r="BD50">
        <v>16806.518321991</v>
      </c>
      <c r="BE50">
        <v>2560.8867645263699</v>
      </c>
      <c r="BF50">
        <v>0</v>
      </c>
      <c r="BG50">
        <v>0</v>
      </c>
      <c r="BH50">
        <v>197755.07723711434</v>
      </c>
      <c r="BI50" s="4"/>
      <c r="BT50" s="4"/>
    </row>
    <row r="51" spans="1:72" customFormat="1" ht="14.1" customHeight="1">
      <c r="A51" s="16">
        <v>42009</v>
      </c>
      <c r="B51" s="16" t="s">
        <v>60</v>
      </c>
      <c r="C51" s="16" t="s">
        <v>66</v>
      </c>
      <c r="D51">
        <v>13870.3226587474</v>
      </c>
      <c r="E51">
        <v>6342.67750987411</v>
      </c>
      <c r="F51">
        <v>32622.999872297001</v>
      </c>
      <c r="G51">
        <v>1.2920000553131099</v>
      </c>
      <c r="H51">
        <v>23.833999633789102</v>
      </c>
      <c r="I51">
        <v>4551.3700395822498</v>
      </c>
      <c r="J51">
        <v>25750.5799612105</v>
      </c>
      <c r="K51">
        <v>8929.0002085193992</v>
      </c>
      <c r="L51">
        <v>26768.0003721863</v>
      </c>
      <c r="M51">
        <v>33085.000951349699</v>
      </c>
      <c r="N51">
        <v>120.401701553143</v>
      </c>
      <c r="O51">
        <v>1972.1033263225099</v>
      </c>
      <c r="P51">
        <v>4376.5130201019301</v>
      </c>
      <c r="Q51">
        <v>0</v>
      </c>
      <c r="R51">
        <v>9816.2056415677107</v>
      </c>
      <c r="S51">
        <v>3556.0000162217798</v>
      </c>
      <c r="T51">
        <v>4488.7943937256896</v>
      </c>
      <c r="U51">
        <v>33.929999530315399</v>
      </c>
      <c r="V51">
        <v>1221.3549783229801</v>
      </c>
      <c r="W51">
        <v>177530.38065080185</v>
      </c>
      <c r="X51" s="2"/>
      <c r="AJ51" s="4"/>
      <c r="AK51" s="2"/>
      <c r="AL51" s="16">
        <v>42009</v>
      </c>
      <c r="AM51" s="16" t="s">
        <v>60</v>
      </c>
      <c r="AN51" s="16" t="s">
        <v>66</v>
      </c>
      <c r="AO51">
        <v>13870.3226587474</v>
      </c>
      <c r="AP51">
        <v>6342.67750987411</v>
      </c>
      <c r="AQ51">
        <v>32622.999872297001</v>
      </c>
      <c r="AR51">
        <v>1.2920000553131099</v>
      </c>
      <c r="AS51">
        <v>23.833999633789102</v>
      </c>
      <c r="AT51">
        <v>4551.3700395822498</v>
      </c>
      <c r="AU51">
        <v>25750.5799612105</v>
      </c>
      <c r="AV51">
        <v>8929.0002085193992</v>
      </c>
      <c r="AW51">
        <v>26768.0003721863</v>
      </c>
      <c r="AX51">
        <v>33085.000951349699</v>
      </c>
      <c r="AY51">
        <v>120.401701553143</v>
      </c>
      <c r="AZ51">
        <v>1972.1033263225099</v>
      </c>
      <c r="BA51">
        <v>4376.5130201019301</v>
      </c>
      <c r="BB51">
        <v>0</v>
      </c>
      <c r="BC51">
        <v>9816.2056415677107</v>
      </c>
      <c r="BD51">
        <v>3556.0000162217798</v>
      </c>
      <c r="BE51">
        <v>4488.7943937256896</v>
      </c>
      <c r="BF51">
        <v>33.929999530315399</v>
      </c>
      <c r="BG51">
        <v>1221.3549783229801</v>
      </c>
      <c r="BH51">
        <v>177530.38065080185</v>
      </c>
      <c r="BI51" s="4"/>
      <c r="BT51" s="4"/>
    </row>
    <row r="52" spans="1:72" customFormat="1" ht="14.1" customHeight="1">
      <c r="A52" s="16">
        <v>42011</v>
      </c>
      <c r="B52" s="16" t="s">
        <v>67</v>
      </c>
      <c r="C52" s="16" t="s">
        <v>66</v>
      </c>
      <c r="D52">
        <v>30937.792575038999</v>
      </c>
      <c r="E52">
        <v>19394.897268392098</v>
      </c>
      <c r="F52">
        <v>29159.001051284398</v>
      </c>
      <c r="G52">
        <v>2867.9129710197399</v>
      </c>
      <c r="H52">
        <v>45706.755096435503</v>
      </c>
      <c r="I52">
        <v>9564.1820218563098</v>
      </c>
      <c r="J52">
        <v>63899.658064663403</v>
      </c>
      <c r="K52">
        <v>9580.3728050775808</v>
      </c>
      <c r="L52">
        <v>23635.999326862398</v>
      </c>
      <c r="M52">
        <v>22620.0009845719</v>
      </c>
      <c r="N52">
        <v>994.66480889148102</v>
      </c>
      <c r="O52">
        <v>3783.4420435810498</v>
      </c>
      <c r="P52">
        <v>16057.658575233099</v>
      </c>
      <c r="Q52">
        <v>0</v>
      </c>
      <c r="R52">
        <v>10495.421881746501</v>
      </c>
      <c r="S52">
        <v>25704.000363819301</v>
      </c>
      <c r="T52">
        <v>6579.57839154266</v>
      </c>
      <c r="U52">
        <v>0</v>
      </c>
      <c r="V52">
        <v>0</v>
      </c>
      <c r="W52">
        <v>320981.33823001641</v>
      </c>
      <c r="X52" s="2"/>
      <c r="AJ52" s="4"/>
      <c r="AK52" s="2"/>
      <c r="AL52" s="16">
        <v>42011</v>
      </c>
      <c r="AM52" s="16" t="s">
        <v>67</v>
      </c>
      <c r="AN52" s="16" t="s">
        <v>66</v>
      </c>
      <c r="AO52">
        <v>30937.792575038999</v>
      </c>
      <c r="AP52">
        <v>19394.897268392098</v>
      </c>
      <c r="AQ52">
        <v>29159.001051284398</v>
      </c>
      <c r="AR52">
        <v>2867.9129710197399</v>
      </c>
      <c r="AS52">
        <v>45706.755096435503</v>
      </c>
      <c r="AT52">
        <v>9564.1820218563098</v>
      </c>
      <c r="AU52">
        <v>63899.658064663403</v>
      </c>
      <c r="AV52">
        <v>9580.3728050775808</v>
      </c>
      <c r="AW52">
        <v>23635.999326862398</v>
      </c>
      <c r="AX52">
        <v>22620.0009845719</v>
      </c>
      <c r="AY52">
        <v>994.66480889148102</v>
      </c>
      <c r="AZ52">
        <v>3783.4420435810498</v>
      </c>
      <c r="BA52">
        <v>16057.658575233099</v>
      </c>
      <c r="BB52">
        <v>0</v>
      </c>
      <c r="BC52">
        <v>10495.421881746501</v>
      </c>
      <c r="BD52">
        <v>25704.000363819301</v>
      </c>
      <c r="BE52">
        <v>6579.57839154266</v>
      </c>
      <c r="BF52">
        <v>0</v>
      </c>
      <c r="BG52">
        <v>0</v>
      </c>
      <c r="BH52">
        <v>320981.33823001641</v>
      </c>
      <c r="BI52" s="4"/>
      <c r="BT52" s="4"/>
    </row>
    <row r="53" spans="1:72" customFormat="1" ht="14.1" customHeight="1">
      <c r="A53" s="16">
        <v>42013</v>
      </c>
      <c r="B53" s="16" t="s">
        <v>68</v>
      </c>
      <c r="C53" s="16" t="s">
        <v>66</v>
      </c>
      <c r="D53">
        <v>6847.0362420976198</v>
      </c>
      <c r="E53">
        <v>5743.9639062136403</v>
      </c>
      <c r="F53">
        <v>17438.999977886699</v>
      </c>
      <c r="G53">
        <v>1542.7519497871399</v>
      </c>
      <c r="H53">
        <v>7827.2939931154297</v>
      </c>
      <c r="I53">
        <v>4318.1050710023801</v>
      </c>
      <c r="J53">
        <v>22160.362949071499</v>
      </c>
      <c r="K53">
        <v>4375.0000213980702</v>
      </c>
      <c r="L53">
        <v>7859.9999724030504</v>
      </c>
      <c r="M53">
        <v>8149.0001801252401</v>
      </c>
      <c r="N53">
        <v>133.71390513516999</v>
      </c>
      <c r="O53">
        <v>559.69379858300101</v>
      </c>
      <c r="P53">
        <v>1660.9999850690399</v>
      </c>
      <c r="Q53">
        <v>0</v>
      </c>
      <c r="R53">
        <v>7301.1122254133197</v>
      </c>
      <c r="S53">
        <v>4066.99996547401</v>
      </c>
      <c r="T53">
        <v>6124.88768032193</v>
      </c>
      <c r="U53">
        <v>1582.8809350431</v>
      </c>
      <c r="V53">
        <v>4875.7330489158603</v>
      </c>
      <c r="W53">
        <v>112568.53580705619</v>
      </c>
      <c r="X53" s="2"/>
      <c r="AJ53" s="4"/>
      <c r="AK53" s="2"/>
      <c r="AL53" s="16">
        <v>42013</v>
      </c>
      <c r="AM53" s="16" t="s">
        <v>68</v>
      </c>
      <c r="AN53" s="16" t="s">
        <v>66</v>
      </c>
      <c r="AO53">
        <v>6847.0362420976198</v>
      </c>
      <c r="AP53">
        <v>5743.9639062136403</v>
      </c>
      <c r="AQ53">
        <v>17438.999977886699</v>
      </c>
      <c r="AR53">
        <v>1542.7519497871399</v>
      </c>
      <c r="AS53">
        <v>7827.2939931154297</v>
      </c>
      <c r="AT53">
        <v>4318.1050710023801</v>
      </c>
      <c r="AU53">
        <v>22160.362949071499</v>
      </c>
      <c r="AV53">
        <v>4375.0000213980702</v>
      </c>
      <c r="AW53">
        <v>7859.9999724030504</v>
      </c>
      <c r="AX53">
        <v>8149.0001801252401</v>
      </c>
      <c r="AY53">
        <v>133.71390513516999</v>
      </c>
      <c r="AZ53">
        <v>559.69379858300101</v>
      </c>
      <c r="BA53">
        <v>1660.9999850690399</v>
      </c>
      <c r="BB53">
        <v>0</v>
      </c>
      <c r="BC53">
        <v>7301.1122254133197</v>
      </c>
      <c r="BD53">
        <v>4066.99996547401</v>
      </c>
      <c r="BE53">
        <v>6124.88768032193</v>
      </c>
      <c r="BF53">
        <v>1582.8809350431</v>
      </c>
      <c r="BG53">
        <v>4875.7330489158603</v>
      </c>
      <c r="BH53">
        <v>112568.53580705619</v>
      </c>
      <c r="BI53" s="4"/>
      <c r="BT53" s="4"/>
    </row>
    <row r="54" spans="1:72" customFormat="1" ht="14.1" customHeight="1">
      <c r="A54" s="16">
        <v>42015</v>
      </c>
      <c r="B54" s="16" t="s">
        <v>69</v>
      </c>
      <c r="C54" s="16" t="s">
        <v>66</v>
      </c>
      <c r="D54">
        <v>6234.8179209232303</v>
      </c>
      <c r="E54">
        <v>2150.1823977827999</v>
      </c>
      <c r="F54">
        <v>24578.000284194899</v>
      </c>
      <c r="G54">
        <v>0</v>
      </c>
      <c r="H54">
        <v>0</v>
      </c>
      <c r="I54">
        <v>4244.7920429706601</v>
      </c>
      <c r="J54">
        <v>30641.0376474857</v>
      </c>
      <c r="K54">
        <v>19515.000122547201</v>
      </c>
      <c r="L54">
        <v>57932.999505996697</v>
      </c>
      <c r="M54">
        <v>42463.999902725198</v>
      </c>
      <c r="N54">
        <v>76.293100312352195</v>
      </c>
      <c r="O54">
        <v>810.16400021314598</v>
      </c>
      <c r="P54">
        <v>1217.7279998660099</v>
      </c>
      <c r="Q54">
        <v>0</v>
      </c>
      <c r="R54">
        <v>11117.829199314099</v>
      </c>
      <c r="S54">
        <v>633.00000625848804</v>
      </c>
      <c r="T54">
        <v>3834.1711243391001</v>
      </c>
      <c r="U54">
        <v>12.706000328064</v>
      </c>
      <c r="V54">
        <v>905.26800537109398</v>
      </c>
      <c r="W54">
        <v>206367.98926062873</v>
      </c>
      <c r="X54" s="2"/>
      <c r="AJ54" s="4"/>
      <c r="AK54" s="2"/>
      <c r="AL54" s="16">
        <v>42015</v>
      </c>
      <c r="AM54" s="16" t="s">
        <v>69</v>
      </c>
      <c r="AN54" s="16" t="s">
        <v>66</v>
      </c>
      <c r="AO54">
        <v>6234.8179209232303</v>
      </c>
      <c r="AP54">
        <v>2150.1823977827999</v>
      </c>
      <c r="AQ54">
        <v>24578.000284194899</v>
      </c>
      <c r="AR54">
        <v>0</v>
      </c>
      <c r="AS54">
        <v>0</v>
      </c>
      <c r="AT54">
        <v>4244.7920429706601</v>
      </c>
      <c r="AU54">
        <v>30641.0376474857</v>
      </c>
      <c r="AV54">
        <v>19515.000122547201</v>
      </c>
      <c r="AW54">
        <v>57932.999505996697</v>
      </c>
      <c r="AX54">
        <v>42463.999902725198</v>
      </c>
      <c r="AY54">
        <v>76.293100312352195</v>
      </c>
      <c r="AZ54">
        <v>810.16400021314598</v>
      </c>
      <c r="BA54">
        <v>1217.7279998660099</v>
      </c>
      <c r="BB54">
        <v>0</v>
      </c>
      <c r="BC54">
        <v>11117.829199314099</v>
      </c>
      <c r="BD54">
        <v>633.00000625848804</v>
      </c>
      <c r="BE54">
        <v>3834.1711243391001</v>
      </c>
      <c r="BF54">
        <v>12.706000328064</v>
      </c>
      <c r="BG54">
        <v>905.26800537109398</v>
      </c>
      <c r="BH54">
        <v>206367.98926062873</v>
      </c>
      <c r="BI54" s="4"/>
      <c r="BT54" s="4"/>
    </row>
    <row r="55" spans="1:72" customFormat="1" ht="14.1" customHeight="1">
      <c r="A55" s="16">
        <v>42021</v>
      </c>
      <c r="B55" s="16" t="s">
        <v>70</v>
      </c>
      <c r="C55" s="16" t="s">
        <v>66</v>
      </c>
      <c r="D55">
        <v>6638.5530525743998</v>
      </c>
      <c r="E55">
        <v>1115.42528719455</v>
      </c>
      <c r="F55">
        <v>10815.999954283199</v>
      </c>
      <c r="G55">
        <v>2375.48510742188</v>
      </c>
      <c r="H55">
        <v>11692.2626953125</v>
      </c>
      <c r="I55">
        <v>5431.4280353784598</v>
      </c>
      <c r="J55">
        <v>28585.619827799499</v>
      </c>
      <c r="K55">
        <v>7387.7219241857501</v>
      </c>
      <c r="L55">
        <v>9670.0000492334402</v>
      </c>
      <c r="M55">
        <v>9007.9994918405991</v>
      </c>
      <c r="N55">
        <v>2131.53919815272</v>
      </c>
      <c r="O55">
        <v>699.05909432098304</v>
      </c>
      <c r="P55">
        <v>8256.2395607531107</v>
      </c>
      <c r="Q55">
        <v>898.76018055900897</v>
      </c>
      <c r="R55">
        <v>1720.6965762898301</v>
      </c>
      <c r="S55">
        <v>1040.4493225961901</v>
      </c>
      <c r="T55">
        <v>289.11546702869202</v>
      </c>
      <c r="U55">
        <v>3.39800000190735</v>
      </c>
      <c r="V55">
        <v>110.09799957275401</v>
      </c>
      <c r="W55">
        <v>107869.85082449947</v>
      </c>
      <c r="X55" s="2"/>
      <c r="AJ55" s="4"/>
      <c r="AK55" s="2"/>
      <c r="AL55" s="16">
        <v>42021</v>
      </c>
      <c r="AM55" s="16" t="s">
        <v>70</v>
      </c>
      <c r="AN55" s="16" t="s">
        <v>66</v>
      </c>
      <c r="AO55">
        <v>6638.5530525743998</v>
      </c>
      <c r="AP55">
        <v>1115.42528719455</v>
      </c>
      <c r="AQ55">
        <v>10815.999954283199</v>
      </c>
      <c r="AR55">
        <v>2375.48510742188</v>
      </c>
      <c r="AS55">
        <v>11692.2626953125</v>
      </c>
      <c r="AT55">
        <v>5431.4280353784598</v>
      </c>
      <c r="AU55">
        <v>28585.619827799499</v>
      </c>
      <c r="AV55">
        <v>7387.7219241857501</v>
      </c>
      <c r="AW55">
        <v>9670.0000492334402</v>
      </c>
      <c r="AX55">
        <v>9007.9994918405991</v>
      </c>
      <c r="AY55">
        <v>2131.53919815272</v>
      </c>
      <c r="AZ55">
        <v>699.05909432098304</v>
      </c>
      <c r="BA55">
        <v>8256.2395607531107</v>
      </c>
      <c r="BB55">
        <v>898.76018055900897</v>
      </c>
      <c r="BC55">
        <v>1720.6965762898301</v>
      </c>
      <c r="BD55">
        <v>1040.4493225961901</v>
      </c>
      <c r="BE55">
        <v>289.11546702869202</v>
      </c>
      <c r="BF55">
        <v>3.39800000190735</v>
      </c>
      <c r="BG55">
        <v>110.09799957275401</v>
      </c>
      <c r="BH55">
        <v>107869.85082449947</v>
      </c>
      <c r="BI55" s="4"/>
      <c r="BT55" s="4"/>
    </row>
    <row r="56" spans="1:72" customFormat="1" ht="14.1" customHeight="1">
      <c r="A56" s="16">
        <v>42023</v>
      </c>
      <c r="B56" t="s">
        <v>71</v>
      </c>
      <c r="C56" s="16" t="s">
        <v>66</v>
      </c>
      <c r="D56">
        <v>122.867158062756</v>
      </c>
      <c r="E56">
        <v>18.221939513576199</v>
      </c>
      <c r="F56">
        <v>271.99999744631401</v>
      </c>
      <c r="G56">
        <v>0</v>
      </c>
      <c r="H56">
        <v>0</v>
      </c>
      <c r="I56">
        <v>1246.19001615047</v>
      </c>
      <c r="J56">
        <v>2170.7350313440002</v>
      </c>
      <c r="K56">
        <v>157.99999928288199</v>
      </c>
      <c r="L56">
        <v>1010.00000630319</v>
      </c>
      <c r="M56">
        <v>841.00000250712003</v>
      </c>
      <c r="N56">
        <v>691.094995960593</v>
      </c>
      <c r="O56">
        <v>183.91199377085999</v>
      </c>
      <c r="P56">
        <v>21.872999889077601</v>
      </c>
      <c r="Q56">
        <v>0</v>
      </c>
      <c r="R56">
        <v>118.435324409977</v>
      </c>
      <c r="S56">
        <v>4.0000001572480003E-3</v>
      </c>
      <c r="T56">
        <v>17.564672480104502</v>
      </c>
      <c r="U56">
        <v>39.033000946044901</v>
      </c>
      <c r="V56">
        <v>96.337997436523395</v>
      </c>
      <c r="W56">
        <v>7007.2691355036468</v>
      </c>
      <c r="X56" s="2"/>
      <c r="AJ56" s="4"/>
      <c r="AK56" s="2"/>
      <c r="AL56" s="16">
        <v>42023</v>
      </c>
      <c r="AM56" t="s">
        <v>71</v>
      </c>
      <c r="AN56" s="16" t="s">
        <v>66</v>
      </c>
      <c r="AO56">
        <v>122.867158062756</v>
      </c>
      <c r="AP56">
        <v>18.221939513576199</v>
      </c>
      <c r="AQ56">
        <v>271.99999744631401</v>
      </c>
      <c r="AR56">
        <v>0</v>
      </c>
      <c r="AS56">
        <v>0</v>
      </c>
      <c r="AT56">
        <v>1246.19001615047</v>
      </c>
      <c r="AU56">
        <v>2170.7350313440002</v>
      </c>
      <c r="AV56">
        <v>157.99999928288199</v>
      </c>
      <c r="AW56">
        <v>1010.00000630319</v>
      </c>
      <c r="AX56">
        <v>841.00000250712003</v>
      </c>
      <c r="AY56">
        <v>691.094995960593</v>
      </c>
      <c r="AZ56">
        <v>183.91199377085999</v>
      </c>
      <c r="BA56">
        <v>21.872999889077601</v>
      </c>
      <c r="BB56">
        <v>0</v>
      </c>
      <c r="BC56">
        <v>118.435324409977</v>
      </c>
      <c r="BD56">
        <v>4.0000001572480003E-3</v>
      </c>
      <c r="BE56">
        <v>17.564672480104502</v>
      </c>
      <c r="BF56">
        <v>39.033000946044901</v>
      </c>
      <c r="BG56">
        <v>96.337997436523395</v>
      </c>
      <c r="BH56">
        <v>7007.2691355036468</v>
      </c>
      <c r="BI56" s="4"/>
      <c r="BT56" s="4"/>
    </row>
    <row r="57" spans="1:72" customFormat="1" ht="14.1" customHeight="1">
      <c r="A57" s="16">
        <v>42025</v>
      </c>
      <c r="B57" t="s">
        <v>72</v>
      </c>
      <c r="C57" s="16" t="s">
        <v>66</v>
      </c>
      <c r="D57">
        <v>1019.6398135721701</v>
      </c>
      <c r="E57">
        <v>113.49349935352799</v>
      </c>
      <c r="F57">
        <v>842.593981742859</v>
      </c>
      <c r="G57">
        <v>487.91198587417603</v>
      </c>
      <c r="H57">
        <v>3868.44189453125</v>
      </c>
      <c r="I57">
        <v>5101.6539416313199</v>
      </c>
      <c r="J57">
        <v>18745.278953552199</v>
      </c>
      <c r="K57">
        <v>1862.99996578693</v>
      </c>
      <c r="L57">
        <v>4068.98786282539</v>
      </c>
      <c r="M57">
        <v>1105.9999525845101</v>
      </c>
      <c r="N57">
        <v>103.53369513154</v>
      </c>
      <c r="O57">
        <v>2545.5539499521301</v>
      </c>
      <c r="P57">
        <v>417.359315395355</v>
      </c>
      <c r="Q57">
        <v>550.64071092009499</v>
      </c>
      <c r="R57">
        <v>111.90366353094601</v>
      </c>
      <c r="S57">
        <v>242.866550713778</v>
      </c>
      <c r="T57">
        <v>12.455710457637901</v>
      </c>
      <c r="U57">
        <v>0</v>
      </c>
      <c r="V57">
        <v>0</v>
      </c>
      <c r="W57">
        <v>41201.315447555819</v>
      </c>
      <c r="X57" s="2"/>
      <c r="AJ57" s="4"/>
      <c r="AK57" s="2"/>
      <c r="AL57" s="16">
        <v>42025</v>
      </c>
      <c r="AM57" t="s">
        <v>72</v>
      </c>
      <c r="AN57" s="16" t="s">
        <v>66</v>
      </c>
      <c r="AO57">
        <v>1019.6398135721701</v>
      </c>
      <c r="AP57">
        <v>113.49349935352799</v>
      </c>
      <c r="AQ57">
        <v>842.593981742859</v>
      </c>
      <c r="AR57">
        <v>487.91198587417603</v>
      </c>
      <c r="AS57">
        <v>3868.44189453125</v>
      </c>
      <c r="AT57">
        <v>5101.6539416313199</v>
      </c>
      <c r="AU57">
        <v>18745.278953552199</v>
      </c>
      <c r="AV57">
        <v>1862.99996578693</v>
      </c>
      <c r="AW57">
        <v>4068.98786282539</v>
      </c>
      <c r="AX57">
        <v>1105.9999525845101</v>
      </c>
      <c r="AY57">
        <v>103.53369513154</v>
      </c>
      <c r="AZ57">
        <v>2545.5539499521301</v>
      </c>
      <c r="BA57">
        <v>417.359315395355</v>
      </c>
      <c r="BB57">
        <v>550.64071092009499</v>
      </c>
      <c r="BC57">
        <v>111.90366353094601</v>
      </c>
      <c r="BD57">
        <v>242.866550713778</v>
      </c>
      <c r="BE57">
        <v>12.455710457637901</v>
      </c>
      <c r="BF57">
        <v>0</v>
      </c>
      <c r="BG57">
        <v>0</v>
      </c>
      <c r="BH57">
        <v>41201.315447555819</v>
      </c>
      <c r="BI57" s="4"/>
      <c r="BT57" s="4"/>
    </row>
    <row r="58" spans="1:72" customFormat="1" ht="14.1" customHeight="1">
      <c r="A58" s="16">
        <v>42027</v>
      </c>
      <c r="B58" t="s">
        <v>73</v>
      </c>
      <c r="C58" s="16" t="s">
        <v>66</v>
      </c>
      <c r="D58">
        <v>11909.965762760499</v>
      </c>
      <c r="E58">
        <v>4879.0346594359698</v>
      </c>
      <c r="F58">
        <v>20166.171156085999</v>
      </c>
      <c r="G58">
        <v>1621.3779764175399</v>
      </c>
      <c r="H58">
        <v>9130.3591003418005</v>
      </c>
      <c r="I58">
        <v>6002.2389790937304</v>
      </c>
      <c r="J58">
        <v>32121.777730587899</v>
      </c>
      <c r="K58">
        <v>6732.2868765220001</v>
      </c>
      <c r="L58">
        <v>14986.086853131699</v>
      </c>
      <c r="M58">
        <v>19757.000082954801</v>
      </c>
      <c r="N58">
        <v>777.14587740530305</v>
      </c>
      <c r="O58">
        <v>2609.8461560988799</v>
      </c>
      <c r="P58">
        <v>4951.9999427106204</v>
      </c>
      <c r="Q58">
        <v>0</v>
      </c>
      <c r="R58">
        <v>6969.0573446787903</v>
      </c>
      <c r="S58">
        <v>7303.9999668747196</v>
      </c>
      <c r="T58">
        <v>2854.942825865</v>
      </c>
      <c r="U58">
        <v>0</v>
      </c>
      <c r="V58">
        <v>0</v>
      </c>
      <c r="W58">
        <v>152773.29129096525</v>
      </c>
      <c r="X58" s="2"/>
      <c r="AJ58" s="4"/>
      <c r="AK58" s="2"/>
      <c r="AL58" s="16">
        <v>42027</v>
      </c>
      <c r="AM58" t="s">
        <v>73</v>
      </c>
      <c r="AN58" s="16" t="s">
        <v>66</v>
      </c>
      <c r="AO58">
        <v>11909.965762760499</v>
      </c>
      <c r="AP58">
        <v>4879.0346594359698</v>
      </c>
      <c r="AQ58">
        <v>20166.171156085999</v>
      </c>
      <c r="AR58">
        <v>1621.3779764175399</v>
      </c>
      <c r="AS58">
        <v>9130.3591003418005</v>
      </c>
      <c r="AT58">
        <v>6002.2389790937304</v>
      </c>
      <c r="AU58">
        <v>32121.777730587899</v>
      </c>
      <c r="AV58">
        <v>6732.2868765220001</v>
      </c>
      <c r="AW58">
        <v>14986.086853131699</v>
      </c>
      <c r="AX58">
        <v>19757.000082954801</v>
      </c>
      <c r="AY58">
        <v>777.14587740530305</v>
      </c>
      <c r="AZ58">
        <v>2609.8461560988799</v>
      </c>
      <c r="BA58">
        <v>4951.9999427106204</v>
      </c>
      <c r="BB58">
        <v>0</v>
      </c>
      <c r="BC58">
        <v>6969.0573446787903</v>
      </c>
      <c r="BD58">
        <v>7303.9999668747196</v>
      </c>
      <c r="BE58">
        <v>2854.942825865</v>
      </c>
      <c r="BF58">
        <v>0</v>
      </c>
      <c r="BG58">
        <v>0</v>
      </c>
      <c r="BH58">
        <v>152773.29129096525</v>
      </c>
      <c r="BI58" s="4"/>
      <c r="BT58" s="4"/>
    </row>
    <row r="59" spans="1:72" customFormat="1" ht="14.1" customHeight="1">
      <c r="A59" s="16">
        <v>42029</v>
      </c>
      <c r="B59" t="s">
        <v>74</v>
      </c>
      <c r="C59" s="16" t="s">
        <v>66</v>
      </c>
      <c r="D59">
        <v>21347.384798049901</v>
      </c>
      <c r="E59">
        <v>6618.1571393013</v>
      </c>
      <c r="F59">
        <v>20240.000080108599</v>
      </c>
      <c r="G59">
        <v>19318.913166046099</v>
      </c>
      <c r="H59">
        <v>102311.4269104</v>
      </c>
      <c r="I59">
        <v>4173.7898960113498</v>
      </c>
      <c r="J59">
        <v>38480.376739501997</v>
      </c>
      <c r="K59">
        <v>4231.9999094009399</v>
      </c>
      <c r="L59">
        <v>24453.999277114901</v>
      </c>
      <c r="M59">
        <v>28954.000995636001</v>
      </c>
      <c r="N59">
        <v>1287.66760897636</v>
      </c>
      <c r="O59">
        <v>2099.2235505580902</v>
      </c>
      <c r="P59">
        <v>5384.9863882064801</v>
      </c>
      <c r="Q59">
        <v>2268.01335597038</v>
      </c>
      <c r="R59">
        <v>7795.6435556411698</v>
      </c>
      <c r="S59">
        <v>14220.4818077087</v>
      </c>
      <c r="T59">
        <v>2416.8203663825998</v>
      </c>
      <c r="U59">
        <v>0</v>
      </c>
      <c r="V59">
        <v>0</v>
      </c>
      <c r="W59">
        <v>305602.88554501487</v>
      </c>
      <c r="X59" s="2"/>
      <c r="AJ59" s="4"/>
      <c r="AK59" s="2"/>
      <c r="AL59" s="16">
        <v>42029</v>
      </c>
      <c r="AM59" t="s">
        <v>74</v>
      </c>
      <c r="AN59" s="16" t="s">
        <v>66</v>
      </c>
      <c r="AO59">
        <v>21347.384798049901</v>
      </c>
      <c r="AP59">
        <v>6618.1571393013</v>
      </c>
      <c r="AQ59">
        <v>20240.000080108599</v>
      </c>
      <c r="AR59">
        <v>19318.913166046099</v>
      </c>
      <c r="AS59">
        <v>102311.4269104</v>
      </c>
      <c r="AT59">
        <v>4173.7898960113498</v>
      </c>
      <c r="AU59">
        <v>38480.376739501997</v>
      </c>
      <c r="AV59">
        <v>4231.9999094009399</v>
      </c>
      <c r="AW59">
        <v>24453.999277114901</v>
      </c>
      <c r="AX59">
        <v>28954.000995636001</v>
      </c>
      <c r="AY59">
        <v>1287.66760897636</v>
      </c>
      <c r="AZ59">
        <v>2099.2235505580902</v>
      </c>
      <c r="BA59">
        <v>5384.9863882064801</v>
      </c>
      <c r="BB59">
        <v>2268.01335597038</v>
      </c>
      <c r="BC59">
        <v>7795.6435556411698</v>
      </c>
      <c r="BD59">
        <v>14220.4818077087</v>
      </c>
      <c r="BE59">
        <v>2416.8203663825998</v>
      </c>
      <c r="BF59">
        <v>0</v>
      </c>
      <c r="BG59">
        <v>0</v>
      </c>
      <c r="BH59">
        <v>305602.88554501487</v>
      </c>
      <c r="BI59" s="4"/>
      <c r="BT59" s="4"/>
    </row>
    <row r="60" spans="1:72" customFormat="1" ht="14.1" customHeight="1">
      <c r="A60" s="16">
        <v>42033</v>
      </c>
      <c r="B60" t="s">
        <v>75</v>
      </c>
      <c r="C60" s="16" t="s">
        <v>66</v>
      </c>
      <c r="D60">
        <v>2896.0237041115802</v>
      </c>
      <c r="E60">
        <v>676.976275682449</v>
      </c>
      <c r="F60">
        <v>8488.0000789165497</v>
      </c>
      <c r="G60">
        <v>0</v>
      </c>
      <c r="H60">
        <v>0</v>
      </c>
      <c r="I60">
        <v>12171.095915526201</v>
      </c>
      <c r="J60">
        <v>38619.251595610804</v>
      </c>
      <c r="K60">
        <v>3888.00004720688</v>
      </c>
      <c r="L60">
        <v>9429.0003912448901</v>
      </c>
      <c r="M60">
        <v>7332.0001223087302</v>
      </c>
      <c r="N60">
        <v>13.894699945114599</v>
      </c>
      <c r="O60">
        <v>777.88800892233803</v>
      </c>
      <c r="P60">
        <v>1143.1940007209801</v>
      </c>
      <c r="Q60">
        <v>0</v>
      </c>
      <c r="R60">
        <v>969.79913991689705</v>
      </c>
      <c r="S60">
        <v>205.50000552087999</v>
      </c>
      <c r="T60">
        <v>226.70084388554099</v>
      </c>
      <c r="U60">
        <v>1660.3820400238001</v>
      </c>
      <c r="V60">
        <v>1589.2639770507801</v>
      </c>
      <c r="W60">
        <v>90086.970846594413</v>
      </c>
      <c r="X60" s="2"/>
      <c r="AJ60" s="4"/>
      <c r="AK60" s="2"/>
      <c r="AL60" s="16">
        <v>42033</v>
      </c>
      <c r="AM60" t="s">
        <v>75</v>
      </c>
      <c r="AN60" s="16" t="s">
        <v>66</v>
      </c>
      <c r="AO60">
        <v>2896.0237041115802</v>
      </c>
      <c r="AP60">
        <v>676.976275682449</v>
      </c>
      <c r="AQ60">
        <v>8488.0000789165497</v>
      </c>
      <c r="AR60">
        <v>0</v>
      </c>
      <c r="AS60">
        <v>0</v>
      </c>
      <c r="AT60">
        <v>12171.095915526201</v>
      </c>
      <c r="AU60">
        <v>38619.251595610804</v>
      </c>
      <c r="AV60">
        <v>3888.00004720688</v>
      </c>
      <c r="AW60">
        <v>9429.0003912448901</v>
      </c>
      <c r="AX60">
        <v>7332.0001223087302</v>
      </c>
      <c r="AY60">
        <v>13.894699945114599</v>
      </c>
      <c r="AZ60">
        <v>777.88800892233803</v>
      </c>
      <c r="BA60">
        <v>1143.1940007209801</v>
      </c>
      <c r="BB60">
        <v>0</v>
      </c>
      <c r="BC60">
        <v>969.79913991689705</v>
      </c>
      <c r="BD60">
        <v>205.50000552087999</v>
      </c>
      <c r="BE60">
        <v>226.70084388554099</v>
      </c>
      <c r="BF60">
        <v>1660.3820400238001</v>
      </c>
      <c r="BG60">
        <v>1589.2639770507801</v>
      </c>
      <c r="BH60">
        <v>90086.970846594413</v>
      </c>
      <c r="BI60" s="4"/>
      <c r="BT60" s="4"/>
    </row>
    <row r="61" spans="1:72" customFormat="1" ht="14.1" customHeight="1">
      <c r="A61" s="16">
        <v>42035</v>
      </c>
      <c r="B61" t="s">
        <v>76</v>
      </c>
      <c r="C61" s="16" t="s">
        <v>66</v>
      </c>
      <c r="D61">
        <v>4520.4854751266503</v>
      </c>
      <c r="E61">
        <v>1883.2847404163299</v>
      </c>
      <c r="F61">
        <v>8823.9998759180307</v>
      </c>
      <c r="G61">
        <v>0</v>
      </c>
      <c r="H61">
        <v>0</v>
      </c>
      <c r="I61">
        <v>814.45600052922998</v>
      </c>
      <c r="J61">
        <v>16715.575151860699</v>
      </c>
      <c r="K61">
        <v>4229.0000254735396</v>
      </c>
      <c r="L61">
        <v>4065.9999303929499</v>
      </c>
      <c r="M61">
        <v>8765.9996887594498</v>
      </c>
      <c r="N61">
        <v>70.658099036198095</v>
      </c>
      <c r="O61">
        <v>404.26099830539903</v>
      </c>
      <c r="P61">
        <v>1074.9999898541701</v>
      </c>
      <c r="Q61">
        <v>0</v>
      </c>
      <c r="R61">
        <v>3244.7155003175098</v>
      </c>
      <c r="S61">
        <v>2434.9999907053998</v>
      </c>
      <c r="T61">
        <v>1351.7846549861099</v>
      </c>
      <c r="U61">
        <v>0</v>
      </c>
      <c r="V61">
        <v>0</v>
      </c>
      <c r="W61">
        <v>58400.220121681668</v>
      </c>
      <c r="X61" s="2"/>
      <c r="AJ61" s="4"/>
      <c r="AK61" s="2"/>
      <c r="AL61" s="16">
        <v>42035</v>
      </c>
      <c r="AM61" t="s">
        <v>76</v>
      </c>
      <c r="AN61" s="16" t="s">
        <v>66</v>
      </c>
      <c r="AO61">
        <v>4520.4854751266503</v>
      </c>
      <c r="AP61">
        <v>1883.2847404163299</v>
      </c>
      <c r="AQ61">
        <v>8823.9998759180307</v>
      </c>
      <c r="AR61">
        <v>0</v>
      </c>
      <c r="AS61">
        <v>0</v>
      </c>
      <c r="AT61">
        <v>814.45600052922998</v>
      </c>
      <c r="AU61">
        <v>16715.575151860699</v>
      </c>
      <c r="AV61">
        <v>4229.0000254735396</v>
      </c>
      <c r="AW61">
        <v>4065.9999303929499</v>
      </c>
      <c r="AX61">
        <v>8765.9996887594498</v>
      </c>
      <c r="AY61">
        <v>70.658099036198095</v>
      </c>
      <c r="AZ61">
        <v>404.26099830539903</v>
      </c>
      <c r="BA61">
        <v>1074.9999898541701</v>
      </c>
      <c r="BB61">
        <v>0</v>
      </c>
      <c r="BC61">
        <v>3244.7155003175098</v>
      </c>
      <c r="BD61">
        <v>2434.9999907053998</v>
      </c>
      <c r="BE61">
        <v>1351.7846549861099</v>
      </c>
      <c r="BF61">
        <v>0</v>
      </c>
      <c r="BG61">
        <v>0</v>
      </c>
      <c r="BH61">
        <v>58400.220121681668</v>
      </c>
      <c r="BI61" s="4"/>
      <c r="BT61" s="4"/>
    </row>
    <row r="62" spans="1:72" customFormat="1" ht="14.1" customHeight="1">
      <c r="A62" s="16">
        <v>42037</v>
      </c>
      <c r="B62" t="s">
        <v>77</v>
      </c>
      <c r="C62" s="16" t="s">
        <v>66</v>
      </c>
      <c r="D62">
        <v>18476.6541824341</v>
      </c>
      <c r="E62">
        <v>4472.3470311164901</v>
      </c>
      <c r="F62">
        <v>6595.0000677108801</v>
      </c>
      <c r="G62">
        <v>1017.42399859428</v>
      </c>
      <c r="H62">
        <v>7336.68210601807</v>
      </c>
      <c r="I62">
        <v>2547.23102521896</v>
      </c>
      <c r="J62">
        <v>15115.631114244499</v>
      </c>
      <c r="K62">
        <v>17094.065077781699</v>
      </c>
      <c r="L62">
        <v>9921.9999537467993</v>
      </c>
      <c r="M62">
        <v>9998.9998750686591</v>
      </c>
      <c r="N62">
        <v>339.11060048639803</v>
      </c>
      <c r="O62">
        <v>8529.6023659706098</v>
      </c>
      <c r="P62">
        <v>6589.0289752483404</v>
      </c>
      <c r="Q62">
        <v>0</v>
      </c>
      <c r="R62">
        <v>1859.0175281167001</v>
      </c>
      <c r="S62">
        <v>9474.0000047683698</v>
      </c>
      <c r="T62">
        <v>449.982569381595</v>
      </c>
      <c r="U62">
        <v>10.031999588012701</v>
      </c>
      <c r="V62">
        <v>716.56299121677898</v>
      </c>
      <c r="W62">
        <v>120543.37146671125</v>
      </c>
      <c r="X62" s="2"/>
      <c r="AJ62" s="4"/>
      <c r="AK62" s="2"/>
      <c r="AL62" s="16">
        <v>42037</v>
      </c>
      <c r="AM62" t="s">
        <v>77</v>
      </c>
      <c r="AN62" s="16" t="s">
        <v>66</v>
      </c>
      <c r="AO62">
        <v>18476.6541824341</v>
      </c>
      <c r="AP62">
        <v>4472.3470311164901</v>
      </c>
      <c r="AQ62">
        <v>6595.0000677108801</v>
      </c>
      <c r="AR62">
        <v>1017.42399859428</v>
      </c>
      <c r="AS62">
        <v>7336.68210601807</v>
      </c>
      <c r="AT62">
        <v>2547.23102521896</v>
      </c>
      <c r="AU62">
        <v>15115.631114244499</v>
      </c>
      <c r="AV62">
        <v>17094.065077781699</v>
      </c>
      <c r="AW62">
        <v>9921.9999537467993</v>
      </c>
      <c r="AX62">
        <v>9998.9998750686591</v>
      </c>
      <c r="AY62">
        <v>339.11060048639803</v>
      </c>
      <c r="AZ62">
        <v>8529.6023659706098</v>
      </c>
      <c r="BA62">
        <v>6589.0289752483404</v>
      </c>
      <c r="BB62">
        <v>0</v>
      </c>
      <c r="BC62">
        <v>1859.0175281167001</v>
      </c>
      <c r="BD62">
        <v>9474.0000047683698</v>
      </c>
      <c r="BE62">
        <v>449.982569381595</v>
      </c>
      <c r="BF62">
        <v>10.031999588012701</v>
      </c>
      <c r="BG62">
        <v>716.56299121677898</v>
      </c>
      <c r="BH62">
        <v>120543.37146671125</v>
      </c>
      <c r="BI62" s="4"/>
      <c r="BT62" s="4"/>
    </row>
    <row r="63" spans="1:72" customFormat="1" ht="14.1" customHeight="1">
      <c r="A63" s="16">
        <v>42041</v>
      </c>
      <c r="B63" t="s">
        <v>61</v>
      </c>
      <c r="C63" s="16" t="s">
        <v>66</v>
      </c>
      <c r="D63">
        <v>14786.278927564599</v>
      </c>
      <c r="E63">
        <v>10057.7205375433</v>
      </c>
      <c r="F63">
        <v>20072.999806195501</v>
      </c>
      <c r="G63">
        <v>1460.5098961889701</v>
      </c>
      <c r="H63">
        <v>28104.823898315401</v>
      </c>
      <c r="I63">
        <v>4534.4212616309496</v>
      </c>
      <c r="J63">
        <v>39885.6626024246</v>
      </c>
      <c r="K63">
        <v>10138.1448681653</v>
      </c>
      <c r="L63">
        <v>19123.496381491401</v>
      </c>
      <c r="M63">
        <v>18392.9997406006</v>
      </c>
      <c r="N63">
        <v>466.95528147835302</v>
      </c>
      <c r="O63">
        <v>1206.73934981599</v>
      </c>
      <c r="P63">
        <v>11807.9996461272</v>
      </c>
      <c r="Q63">
        <v>0</v>
      </c>
      <c r="R63">
        <v>12176.480506837401</v>
      </c>
      <c r="S63">
        <v>13944.999352932</v>
      </c>
      <c r="T63">
        <v>8282.5189955681599</v>
      </c>
      <c r="U63">
        <v>0</v>
      </c>
      <c r="V63">
        <v>0</v>
      </c>
      <c r="W63">
        <v>214442.7510528797</v>
      </c>
      <c r="X63" s="2"/>
      <c r="AJ63" s="4"/>
      <c r="AK63" s="2"/>
      <c r="AL63" s="16">
        <v>42041</v>
      </c>
      <c r="AM63" t="s">
        <v>61</v>
      </c>
      <c r="AN63" s="16" t="s">
        <v>66</v>
      </c>
      <c r="AO63">
        <v>14786.278927564599</v>
      </c>
      <c r="AP63">
        <v>10057.7205375433</v>
      </c>
      <c r="AQ63">
        <v>20072.999806195501</v>
      </c>
      <c r="AR63">
        <v>1460.5098961889701</v>
      </c>
      <c r="AS63">
        <v>28104.823898315401</v>
      </c>
      <c r="AT63">
        <v>4534.4212616309496</v>
      </c>
      <c r="AU63">
        <v>39885.6626024246</v>
      </c>
      <c r="AV63">
        <v>10138.1448681653</v>
      </c>
      <c r="AW63">
        <v>19123.496381491401</v>
      </c>
      <c r="AX63">
        <v>18392.9997406006</v>
      </c>
      <c r="AY63">
        <v>466.95528147835302</v>
      </c>
      <c r="AZ63">
        <v>1206.73934981599</v>
      </c>
      <c r="BA63">
        <v>11807.9996461272</v>
      </c>
      <c r="BB63">
        <v>0</v>
      </c>
      <c r="BC63">
        <v>12176.480506837401</v>
      </c>
      <c r="BD63">
        <v>13944.999352932</v>
      </c>
      <c r="BE63">
        <v>8282.5189955681599</v>
      </c>
      <c r="BF63">
        <v>0</v>
      </c>
      <c r="BG63">
        <v>0</v>
      </c>
      <c r="BH63">
        <v>214442.7510528797</v>
      </c>
      <c r="BI63" s="4"/>
      <c r="BT63" s="4"/>
    </row>
    <row r="64" spans="1:72" customFormat="1" ht="14.1" customHeight="1">
      <c r="A64" s="16">
        <v>42043</v>
      </c>
      <c r="B64" t="s">
        <v>78</v>
      </c>
      <c r="C64" s="16" t="s">
        <v>66</v>
      </c>
      <c r="D64">
        <v>12620.6019462124</v>
      </c>
      <c r="E64">
        <v>4986.26454806328</v>
      </c>
      <c r="F64">
        <v>7408.99997001048</v>
      </c>
      <c r="G64">
        <v>4109.6770406494597</v>
      </c>
      <c r="H64">
        <v>31361.8631773181</v>
      </c>
      <c r="I64">
        <v>2115.1955331591898</v>
      </c>
      <c r="J64">
        <v>26776.1833982522</v>
      </c>
      <c r="K64">
        <v>5523.6541243419097</v>
      </c>
      <c r="L64">
        <v>13320.000048263</v>
      </c>
      <c r="M64">
        <v>10756.9999725819</v>
      </c>
      <c r="N64">
        <v>229.68370127197699</v>
      </c>
      <c r="O64">
        <v>481.26499633776302</v>
      </c>
      <c r="P64">
        <v>5911.2800566554097</v>
      </c>
      <c r="Q64">
        <v>0</v>
      </c>
      <c r="R64">
        <v>2841.3951553800098</v>
      </c>
      <c r="S64">
        <v>10538.9999669269</v>
      </c>
      <c r="T64">
        <v>1122.60484837997</v>
      </c>
      <c r="U64">
        <v>5100.4888038635299</v>
      </c>
      <c r="V64">
        <v>5729.5311545487502</v>
      </c>
      <c r="W64">
        <v>150934.68844221623</v>
      </c>
      <c r="X64" s="2"/>
      <c r="AJ64" s="4"/>
      <c r="AK64" s="2"/>
      <c r="AL64" s="16">
        <v>42043</v>
      </c>
      <c r="AM64" t="s">
        <v>78</v>
      </c>
      <c r="AN64" s="16" t="s">
        <v>66</v>
      </c>
      <c r="AO64">
        <v>12620.6019462124</v>
      </c>
      <c r="AP64">
        <v>4986.26454806328</v>
      </c>
      <c r="AQ64">
        <v>7408.99997001048</v>
      </c>
      <c r="AR64">
        <v>4109.6770406494597</v>
      </c>
      <c r="AS64">
        <v>31361.8631773181</v>
      </c>
      <c r="AT64">
        <v>2115.1955331591898</v>
      </c>
      <c r="AU64">
        <v>26776.1833982522</v>
      </c>
      <c r="AV64">
        <v>5523.6541243419097</v>
      </c>
      <c r="AW64">
        <v>13320.000048263</v>
      </c>
      <c r="AX64">
        <v>10756.9999725819</v>
      </c>
      <c r="AY64">
        <v>229.68370127197699</v>
      </c>
      <c r="AZ64">
        <v>481.26499633776302</v>
      </c>
      <c r="BA64">
        <v>5911.2800566554097</v>
      </c>
      <c r="BB64">
        <v>0</v>
      </c>
      <c r="BC64">
        <v>2841.3951553800098</v>
      </c>
      <c r="BD64">
        <v>10538.9999669269</v>
      </c>
      <c r="BE64">
        <v>1122.60484837997</v>
      </c>
      <c r="BF64">
        <v>5100.4888038635299</v>
      </c>
      <c r="BG64">
        <v>5729.5311545487502</v>
      </c>
      <c r="BH64">
        <v>150934.68844221623</v>
      </c>
      <c r="BI64" s="4"/>
      <c r="BT64" s="4"/>
    </row>
    <row r="65" spans="1:72" customFormat="1" ht="14.1" customHeight="1">
      <c r="A65" s="16">
        <v>42047</v>
      </c>
      <c r="B65" t="s">
        <v>79</v>
      </c>
      <c r="C65" s="16" t="s">
        <v>66</v>
      </c>
      <c r="D65">
        <v>532.34319343417906</v>
      </c>
      <c r="E65">
        <v>120.656763585284</v>
      </c>
      <c r="F65">
        <v>2817.99989932776</v>
      </c>
      <c r="G65">
        <v>0</v>
      </c>
      <c r="H65">
        <v>0</v>
      </c>
      <c r="I65">
        <v>3786.55194711685</v>
      </c>
      <c r="J65">
        <v>13480.9028983116</v>
      </c>
      <c r="K65">
        <v>2541.9999635517602</v>
      </c>
      <c r="L65">
        <v>5239.9999686479596</v>
      </c>
      <c r="M65">
        <v>4075.99986743927</v>
      </c>
      <c r="N65">
        <v>48.716197294183097</v>
      </c>
      <c r="O65">
        <v>209.50268746912499</v>
      </c>
      <c r="P65">
        <v>352.14299583435098</v>
      </c>
      <c r="Q65">
        <v>0</v>
      </c>
      <c r="R65">
        <v>567.74609111249401</v>
      </c>
      <c r="S65">
        <v>5.4000001360691399E-2</v>
      </c>
      <c r="T65">
        <v>128.680904427543</v>
      </c>
      <c r="U65">
        <v>0</v>
      </c>
      <c r="V65">
        <v>0</v>
      </c>
      <c r="W65">
        <v>33903.297377553725</v>
      </c>
      <c r="X65" s="2"/>
      <c r="AJ65" s="4"/>
      <c r="AK65" s="2"/>
      <c r="AL65" s="16">
        <v>42047</v>
      </c>
      <c r="AM65" t="s">
        <v>79</v>
      </c>
      <c r="AN65" s="16" t="s">
        <v>66</v>
      </c>
      <c r="AO65">
        <v>532.34319343417906</v>
      </c>
      <c r="AP65">
        <v>120.656763585284</v>
      </c>
      <c r="AQ65">
        <v>2817.99989932776</v>
      </c>
      <c r="AR65">
        <v>0</v>
      </c>
      <c r="AS65">
        <v>0</v>
      </c>
      <c r="AT65">
        <v>3786.55194711685</v>
      </c>
      <c r="AU65">
        <v>13480.9028983116</v>
      </c>
      <c r="AV65">
        <v>2541.9999635517602</v>
      </c>
      <c r="AW65">
        <v>5239.9999686479596</v>
      </c>
      <c r="AX65">
        <v>4075.99986743927</v>
      </c>
      <c r="AY65">
        <v>48.716197294183097</v>
      </c>
      <c r="AZ65">
        <v>209.50268746912499</v>
      </c>
      <c r="BA65">
        <v>352.14299583435098</v>
      </c>
      <c r="BB65">
        <v>0</v>
      </c>
      <c r="BC65">
        <v>567.74609111249401</v>
      </c>
      <c r="BD65">
        <v>5.4000001360691399E-2</v>
      </c>
      <c r="BE65">
        <v>128.680904427543</v>
      </c>
      <c r="BF65">
        <v>0</v>
      </c>
      <c r="BG65">
        <v>0</v>
      </c>
      <c r="BH65">
        <v>33903.297377553725</v>
      </c>
      <c r="BI65" s="4"/>
      <c r="BT65" s="4"/>
    </row>
    <row r="66" spans="1:72" customFormat="1" ht="14.1" customHeight="1">
      <c r="A66" s="16">
        <v>42055</v>
      </c>
      <c r="B66" t="s">
        <v>80</v>
      </c>
      <c r="C66" s="16" t="s">
        <v>66</v>
      </c>
      <c r="D66">
        <v>11634.442717738501</v>
      </c>
      <c r="E66">
        <v>11457.558148603899</v>
      </c>
      <c r="F66">
        <v>37607.999244771898</v>
      </c>
      <c r="G66">
        <v>1121.72276434489</v>
      </c>
      <c r="H66">
        <v>14215.2721163388</v>
      </c>
      <c r="I66">
        <v>5247.9976070781704</v>
      </c>
      <c r="J66">
        <v>50863.804599285097</v>
      </c>
      <c r="K66">
        <v>7250.0000351951503</v>
      </c>
      <c r="L66">
        <v>35564.999561279998</v>
      </c>
      <c r="M66">
        <v>31423.999811802099</v>
      </c>
      <c r="N66">
        <v>749.40298241039295</v>
      </c>
      <c r="O66">
        <v>3268.5472261281702</v>
      </c>
      <c r="P66">
        <v>14658.999669303201</v>
      </c>
      <c r="Q66">
        <v>0</v>
      </c>
      <c r="R66">
        <v>24963.264367057</v>
      </c>
      <c r="S66">
        <v>15823.000002458701</v>
      </c>
      <c r="T66">
        <v>24583.736970789701</v>
      </c>
      <c r="U66">
        <v>0</v>
      </c>
      <c r="V66">
        <v>0</v>
      </c>
      <c r="W66">
        <v>290434.74782458565</v>
      </c>
      <c r="X66" s="2"/>
      <c r="AJ66" s="4"/>
      <c r="AK66" s="2"/>
      <c r="AL66" s="16">
        <v>42055</v>
      </c>
      <c r="AM66" t="s">
        <v>80</v>
      </c>
      <c r="AN66" s="16" t="s">
        <v>66</v>
      </c>
      <c r="AO66">
        <v>11634.442717738501</v>
      </c>
      <c r="AP66">
        <v>11457.558148603899</v>
      </c>
      <c r="AQ66">
        <v>37607.999244771898</v>
      </c>
      <c r="AR66">
        <v>1121.72276434489</v>
      </c>
      <c r="AS66">
        <v>14215.2721163388</v>
      </c>
      <c r="AT66">
        <v>5247.9976070781704</v>
      </c>
      <c r="AU66">
        <v>50863.804599285097</v>
      </c>
      <c r="AV66">
        <v>7250.0000351951503</v>
      </c>
      <c r="AW66">
        <v>35564.999561279998</v>
      </c>
      <c r="AX66">
        <v>31423.999811802099</v>
      </c>
      <c r="AY66">
        <v>749.40298241039295</v>
      </c>
      <c r="AZ66">
        <v>3268.5472261281702</v>
      </c>
      <c r="BA66">
        <v>14658.999669303201</v>
      </c>
      <c r="BB66">
        <v>0</v>
      </c>
      <c r="BC66">
        <v>24963.264367057</v>
      </c>
      <c r="BD66">
        <v>15823.000002458701</v>
      </c>
      <c r="BE66">
        <v>24583.736970789701</v>
      </c>
      <c r="BF66">
        <v>0</v>
      </c>
      <c r="BG66">
        <v>0</v>
      </c>
      <c r="BH66">
        <v>290434.74782458565</v>
      </c>
      <c r="BI66" s="4"/>
      <c r="BT66" s="4"/>
    </row>
    <row r="67" spans="1:72" customFormat="1" ht="14.1" customHeight="1">
      <c r="A67" s="16">
        <v>42057</v>
      </c>
      <c r="B67" t="s">
        <v>81</v>
      </c>
      <c r="C67" s="16" t="s">
        <v>66</v>
      </c>
      <c r="D67">
        <v>2693.2057356834398</v>
      </c>
      <c r="E67">
        <v>1012.7941915988901</v>
      </c>
      <c r="F67">
        <v>7641.9996452331497</v>
      </c>
      <c r="G67">
        <v>8.3000000566244098E-2</v>
      </c>
      <c r="H67">
        <v>1.8719999641180001</v>
      </c>
      <c r="I67">
        <v>1574.80702209473</v>
      </c>
      <c r="J67">
        <v>8360.5689072608893</v>
      </c>
      <c r="K67">
        <v>7620.3871116638202</v>
      </c>
      <c r="L67">
        <v>20413.000022888202</v>
      </c>
      <c r="M67">
        <v>13869.0000610352</v>
      </c>
      <c r="N67">
        <v>64.227296710014301</v>
      </c>
      <c r="O67">
        <v>317.18799906969099</v>
      </c>
      <c r="P67">
        <v>2366.5269713401799</v>
      </c>
      <c r="Q67">
        <v>0</v>
      </c>
      <c r="R67">
        <v>4422.0609483718899</v>
      </c>
      <c r="S67">
        <v>402.99999088048901</v>
      </c>
      <c r="T67">
        <v>1662.9392566680899</v>
      </c>
      <c r="U67">
        <v>0</v>
      </c>
      <c r="V67">
        <v>0</v>
      </c>
      <c r="W67">
        <v>72423.660160463362</v>
      </c>
      <c r="X67" s="2"/>
      <c r="AJ67" s="4"/>
      <c r="AK67" s="2"/>
      <c r="AL67" s="16">
        <v>42057</v>
      </c>
      <c r="AM67" t="s">
        <v>81</v>
      </c>
      <c r="AN67" s="16" t="s">
        <v>66</v>
      </c>
      <c r="AO67">
        <v>2693.2057356834398</v>
      </c>
      <c r="AP67">
        <v>1012.7941915988901</v>
      </c>
      <c r="AQ67">
        <v>7641.9996452331497</v>
      </c>
      <c r="AR67">
        <v>8.3000000566244098E-2</v>
      </c>
      <c r="AS67">
        <v>1.8719999641180001</v>
      </c>
      <c r="AT67">
        <v>1574.80702209473</v>
      </c>
      <c r="AU67">
        <v>8360.5689072608893</v>
      </c>
      <c r="AV67">
        <v>7620.3871116638202</v>
      </c>
      <c r="AW67">
        <v>20413.000022888202</v>
      </c>
      <c r="AX67">
        <v>13869.0000610352</v>
      </c>
      <c r="AY67">
        <v>64.227296710014301</v>
      </c>
      <c r="AZ67">
        <v>317.18799906969099</v>
      </c>
      <c r="BA67">
        <v>2366.5269713401799</v>
      </c>
      <c r="BB67">
        <v>0</v>
      </c>
      <c r="BC67">
        <v>4422.0609483718899</v>
      </c>
      <c r="BD67">
        <v>402.99999088048901</v>
      </c>
      <c r="BE67">
        <v>1662.9392566680899</v>
      </c>
      <c r="BF67">
        <v>0</v>
      </c>
      <c r="BG67">
        <v>0</v>
      </c>
      <c r="BH67">
        <v>72423.660160463362</v>
      </c>
      <c r="BI67" s="4"/>
      <c r="BT67" s="4"/>
    </row>
    <row r="68" spans="1:72" customFormat="1" ht="14.1" customHeight="1">
      <c r="A68" s="16">
        <v>42061</v>
      </c>
      <c r="B68" t="s">
        <v>82</v>
      </c>
      <c r="C68" s="16" t="s">
        <v>66</v>
      </c>
      <c r="D68">
        <v>7456.1446842551204</v>
      </c>
      <c r="E68">
        <v>2845.8553831577301</v>
      </c>
      <c r="F68">
        <v>15949.999520421001</v>
      </c>
      <c r="G68">
        <v>0</v>
      </c>
      <c r="H68">
        <v>0</v>
      </c>
      <c r="I68">
        <v>4601.6719737649</v>
      </c>
      <c r="J68">
        <v>20341.978881627299</v>
      </c>
      <c r="K68">
        <v>7937.9998629689198</v>
      </c>
      <c r="L68">
        <v>14672.999545574199</v>
      </c>
      <c r="M68">
        <v>21216.999427795399</v>
      </c>
      <c r="N68">
        <v>196.759295461699</v>
      </c>
      <c r="O68">
        <v>984.18227902054798</v>
      </c>
      <c r="P68">
        <v>2380.9429705440998</v>
      </c>
      <c r="Q68">
        <v>0</v>
      </c>
      <c r="R68">
        <v>7374.3599681854203</v>
      </c>
      <c r="S68">
        <v>2712.9999538063998</v>
      </c>
      <c r="T68">
        <v>2814.6399633288402</v>
      </c>
      <c r="U68">
        <v>229.24999308586101</v>
      </c>
      <c r="V68">
        <v>750.92098999023403</v>
      </c>
      <c r="W68">
        <v>112467.70469298768</v>
      </c>
      <c r="X68" s="2"/>
      <c r="AJ68" s="4"/>
      <c r="AK68" s="2"/>
      <c r="AL68" s="16">
        <v>42061</v>
      </c>
      <c r="AM68" t="s">
        <v>82</v>
      </c>
      <c r="AN68" s="16" t="s">
        <v>66</v>
      </c>
      <c r="AO68">
        <v>7456.1446842551204</v>
      </c>
      <c r="AP68">
        <v>2845.8553831577301</v>
      </c>
      <c r="AQ68">
        <v>15949.999520421001</v>
      </c>
      <c r="AR68">
        <v>0</v>
      </c>
      <c r="AS68">
        <v>0</v>
      </c>
      <c r="AT68">
        <v>4601.6719737649</v>
      </c>
      <c r="AU68">
        <v>20341.978881627299</v>
      </c>
      <c r="AV68">
        <v>7937.9998629689198</v>
      </c>
      <c r="AW68">
        <v>14672.999545574199</v>
      </c>
      <c r="AX68">
        <v>21216.999427795399</v>
      </c>
      <c r="AY68">
        <v>196.759295461699</v>
      </c>
      <c r="AZ68">
        <v>984.18227902054798</v>
      </c>
      <c r="BA68">
        <v>2380.9429705440998</v>
      </c>
      <c r="BB68">
        <v>0</v>
      </c>
      <c r="BC68">
        <v>7374.3599681854203</v>
      </c>
      <c r="BD68">
        <v>2712.9999538063998</v>
      </c>
      <c r="BE68">
        <v>2814.6399633288402</v>
      </c>
      <c r="BF68">
        <v>229.24999308586101</v>
      </c>
      <c r="BG68">
        <v>750.92098999023403</v>
      </c>
      <c r="BH68">
        <v>112467.70469298768</v>
      </c>
      <c r="BI68" s="4"/>
      <c r="BT68" s="4"/>
    </row>
    <row r="69" spans="1:72" customFormat="1" ht="14.1" customHeight="1">
      <c r="A69" s="16">
        <v>42063</v>
      </c>
      <c r="B69" t="s">
        <v>83</v>
      </c>
      <c r="C69" s="16" t="s">
        <v>66</v>
      </c>
      <c r="D69">
        <v>17103.409790039099</v>
      </c>
      <c r="E69">
        <v>2517.59010314941</v>
      </c>
      <c r="F69">
        <v>20918.999511718801</v>
      </c>
      <c r="G69">
        <v>0</v>
      </c>
      <c r="H69">
        <v>0</v>
      </c>
      <c r="I69">
        <v>5479.3108520507803</v>
      </c>
      <c r="J69">
        <v>33926.287231445298</v>
      </c>
      <c r="K69">
        <v>20222</v>
      </c>
      <c r="L69">
        <v>15053.053222656299</v>
      </c>
      <c r="M69">
        <v>32554.9997558594</v>
      </c>
      <c r="N69">
        <v>788.441699981689</v>
      </c>
      <c r="O69">
        <v>5753.1633605957004</v>
      </c>
      <c r="P69">
        <v>7788.0001831054697</v>
      </c>
      <c r="Q69">
        <v>0</v>
      </c>
      <c r="R69">
        <v>4071.6595153808598</v>
      </c>
      <c r="S69">
        <v>7950.9999389648401</v>
      </c>
      <c r="T69">
        <v>599.34060668945301</v>
      </c>
      <c r="U69">
        <v>0</v>
      </c>
      <c r="V69">
        <v>0</v>
      </c>
      <c r="W69">
        <v>174727.25577163711</v>
      </c>
      <c r="X69" s="2"/>
      <c r="AJ69" s="4"/>
      <c r="AK69" s="2"/>
      <c r="AL69" s="16">
        <v>42063</v>
      </c>
      <c r="AM69" t="s">
        <v>83</v>
      </c>
      <c r="AN69" s="16" t="s">
        <v>66</v>
      </c>
      <c r="AO69">
        <v>17103.409790039099</v>
      </c>
      <c r="AP69">
        <v>2517.59010314941</v>
      </c>
      <c r="AQ69">
        <v>20918.999511718801</v>
      </c>
      <c r="AR69">
        <v>0</v>
      </c>
      <c r="AS69">
        <v>0</v>
      </c>
      <c r="AT69">
        <v>5479.3108520507803</v>
      </c>
      <c r="AU69">
        <v>33926.287231445298</v>
      </c>
      <c r="AV69">
        <v>20222</v>
      </c>
      <c r="AW69">
        <v>15053.053222656299</v>
      </c>
      <c r="AX69">
        <v>32554.9997558594</v>
      </c>
      <c r="AY69">
        <v>788.441699981689</v>
      </c>
      <c r="AZ69">
        <v>5753.1633605957004</v>
      </c>
      <c r="BA69">
        <v>7788.0001831054697</v>
      </c>
      <c r="BB69">
        <v>0</v>
      </c>
      <c r="BC69">
        <v>4071.6595153808598</v>
      </c>
      <c r="BD69">
        <v>7950.9999389648401</v>
      </c>
      <c r="BE69">
        <v>599.34060668945301</v>
      </c>
      <c r="BF69">
        <v>0</v>
      </c>
      <c r="BG69">
        <v>0</v>
      </c>
      <c r="BH69">
        <v>174727.25577163711</v>
      </c>
      <c r="BI69" s="4"/>
      <c r="BT69" s="4"/>
    </row>
    <row r="70" spans="1:72" customFormat="1" ht="14.1" customHeight="1">
      <c r="A70" s="16">
        <v>42065</v>
      </c>
      <c r="B70" t="s">
        <v>84</v>
      </c>
      <c r="C70" s="16" t="s">
        <v>66</v>
      </c>
      <c r="D70">
        <v>4678.3590383529699</v>
      </c>
      <c r="E70">
        <v>770.64111065864597</v>
      </c>
      <c r="F70">
        <v>11405.999904632599</v>
      </c>
      <c r="G70">
        <v>0</v>
      </c>
      <c r="H70">
        <v>0</v>
      </c>
      <c r="I70">
        <v>7524.8327894210797</v>
      </c>
      <c r="J70">
        <v>31667.4552536011</v>
      </c>
      <c r="K70">
        <v>6903.9999523162796</v>
      </c>
      <c r="L70">
        <v>15113.224468231199</v>
      </c>
      <c r="M70">
        <v>12969.000026702901</v>
      </c>
      <c r="N70">
        <v>47.260699048638301</v>
      </c>
      <c r="O70">
        <v>524.61838471889496</v>
      </c>
      <c r="P70">
        <v>2282.0000767707802</v>
      </c>
      <c r="Q70">
        <v>0</v>
      </c>
      <c r="R70">
        <v>1591.79240274429</v>
      </c>
      <c r="S70">
        <v>1287.0000109672501</v>
      </c>
      <c r="T70">
        <v>262.20748424530001</v>
      </c>
      <c r="U70">
        <v>0</v>
      </c>
      <c r="V70">
        <v>0</v>
      </c>
      <c r="W70">
        <v>97028.391602411924</v>
      </c>
      <c r="X70" s="2"/>
      <c r="AJ70" s="4"/>
      <c r="AK70" s="2"/>
      <c r="AL70" s="16">
        <v>42065</v>
      </c>
      <c r="AM70" t="s">
        <v>84</v>
      </c>
      <c r="AN70" s="16" t="s">
        <v>66</v>
      </c>
      <c r="AO70">
        <v>4678.3590383529699</v>
      </c>
      <c r="AP70">
        <v>770.64111065864597</v>
      </c>
      <c r="AQ70">
        <v>11405.999904632599</v>
      </c>
      <c r="AR70">
        <v>0</v>
      </c>
      <c r="AS70">
        <v>0</v>
      </c>
      <c r="AT70">
        <v>7524.8327894210797</v>
      </c>
      <c r="AU70">
        <v>31667.4552536011</v>
      </c>
      <c r="AV70">
        <v>6903.9999523162796</v>
      </c>
      <c r="AW70">
        <v>15113.224468231199</v>
      </c>
      <c r="AX70">
        <v>12969.000026702901</v>
      </c>
      <c r="AY70">
        <v>47.260699048638301</v>
      </c>
      <c r="AZ70">
        <v>524.61838471889496</v>
      </c>
      <c r="BA70">
        <v>2282.0000767707802</v>
      </c>
      <c r="BB70">
        <v>0</v>
      </c>
      <c r="BC70">
        <v>1591.79240274429</v>
      </c>
      <c r="BD70">
        <v>1287.0000109672501</v>
      </c>
      <c r="BE70">
        <v>262.20748424530001</v>
      </c>
      <c r="BF70">
        <v>0</v>
      </c>
      <c r="BG70">
        <v>0</v>
      </c>
      <c r="BH70">
        <v>97028.391602411924</v>
      </c>
      <c r="BI70" s="4"/>
      <c r="BT70" s="4"/>
    </row>
    <row r="71" spans="1:72" customFormat="1" ht="14.1" customHeight="1">
      <c r="A71" s="16">
        <v>42067</v>
      </c>
      <c r="B71" t="s">
        <v>85</v>
      </c>
      <c r="C71" s="16" t="s">
        <v>66</v>
      </c>
      <c r="D71">
        <v>6581.3267845436903</v>
      </c>
      <c r="E71">
        <v>5329.0895903482997</v>
      </c>
      <c r="F71">
        <v>12767.999645039399</v>
      </c>
      <c r="G71">
        <v>0</v>
      </c>
      <c r="H71">
        <v>0</v>
      </c>
      <c r="I71">
        <v>1601.76098255068</v>
      </c>
      <c r="J71">
        <v>19008.1968630552</v>
      </c>
      <c r="K71">
        <v>6114.9999561160803</v>
      </c>
      <c r="L71">
        <v>9059.9999378248995</v>
      </c>
      <c r="M71">
        <v>11304.999854072899</v>
      </c>
      <c r="N71">
        <v>216.01289914036201</v>
      </c>
      <c r="O71">
        <v>547.13778501376498</v>
      </c>
      <c r="P71">
        <v>2735.71002752706</v>
      </c>
      <c r="Q71">
        <v>0</v>
      </c>
      <c r="R71">
        <v>4122.1644807979501</v>
      </c>
      <c r="S71">
        <v>7554.00007235259</v>
      </c>
      <c r="T71">
        <v>3337.8352369591598</v>
      </c>
      <c r="U71">
        <v>0</v>
      </c>
      <c r="V71">
        <v>0</v>
      </c>
      <c r="W71">
        <v>90281.234115342028</v>
      </c>
      <c r="X71" s="2"/>
      <c r="AJ71" s="4"/>
      <c r="AK71" s="2"/>
      <c r="AL71" s="16">
        <v>42067</v>
      </c>
      <c r="AM71" t="s">
        <v>85</v>
      </c>
      <c r="AN71" s="16" t="s">
        <v>66</v>
      </c>
      <c r="AO71">
        <v>6581.3267845436903</v>
      </c>
      <c r="AP71">
        <v>5329.0895903482997</v>
      </c>
      <c r="AQ71">
        <v>12767.999645039399</v>
      </c>
      <c r="AR71">
        <v>0</v>
      </c>
      <c r="AS71">
        <v>0</v>
      </c>
      <c r="AT71">
        <v>1601.76098255068</v>
      </c>
      <c r="AU71">
        <v>19008.1968630552</v>
      </c>
      <c r="AV71">
        <v>6114.9999561160803</v>
      </c>
      <c r="AW71">
        <v>9059.9999378248995</v>
      </c>
      <c r="AX71">
        <v>11304.999854072899</v>
      </c>
      <c r="AY71">
        <v>216.01289914036201</v>
      </c>
      <c r="AZ71">
        <v>547.13778501376498</v>
      </c>
      <c r="BA71">
        <v>2735.71002752706</v>
      </c>
      <c r="BB71">
        <v>0</v>
      </c>
      <c r="BC71">
        <v>4122.1644807979501</v>
      </c>
      <c r="BD71">
        <v>7554.00007235259</v>
      </c>
      <c r="BE71">
        <v>3337.8352369591598</v>
      </c>
      <c r="BF71">
        <v>0</v>
      </c>
      <c r="BG71">
        <v>0</v>
      </c>
      <c r="BH71">
        <v>90281.234115342028</v>
      </c>
      <c r="BI71" s="4"/>
      <c r="BT71" s="4"/>
    </row>
    <row r="72" spans="1:72" customFormat="1" ht="14.1" customHeight="1">
      <c r="A72" s="16">
        <v>42069</v>
      </c>
      <c r="B72" t="s">
        <v>86</v>
      </c>
      <c r="C72" s="16" t="s">
        <v>66</v>
      </c>
      <c r="D72">
        <v>589.20184135437</v>
      </c>
      <c r="E72">
        <v>222.798189640045</v>
      </c>
      <c r="F72">
        <v>2020.99999237061</v>
      </c>
      <c r="G72">
        <v>2742.0679769516</v>
      </c>
      <c r="H72">
        <v>5851.1830675601996</v>
      </c>
      <c r="I72">
        <v>5479.7279846034899</v>
      </c>
      <c r="J72">
        <v>17725.092933135998</v>
      </c>
      <c r="K72">
        <v>5205.0000457763699</v>
      </c>
      <c r="L72">
        <v>7106.9999084472702</v>
      </c>
      <c r="M72">
        <v>6140.0001983642596</v>
      </c>
      <c r="N72">
        <v>305.29139709472702</v>
      </c>
      <c r="O72">
        <v>747.07070159912098</v>
      </c>
      <c r="P72">
        <v>105.46400332450899</v>
      </c>
      <c r="Q72">
        <v>0</v>
      </c>
      <c r="R72">
        <v>501.346885681152</v>
      </c>
      <c r="S72">
        <v>0</v>
      </c>
      <c r="T72">
        <v>189.57710456848099</v>
      </c>
      <c r="U72">
        <v>8841.3186950683594</v>
      </c>
      <c r="V72">
        <v>6745.6529634278304</v>
      </c>
      <c r="W72">
        <v>70518.793888968386</v>
      </c>
      <c r="X72" s="2"/>
      <c r="AJ72" s="4"/>
      <c r="AK72" s="2"/>
      <c r="AL72" s="16">
        <v>42069</v>
      </c>
      <c r="AM72" t="s">
        <v>86</v>
      </c>
      <c r="AN72" s="16" t="s">
        <v>66</v>
      </c>
      <c r="AO72">
        <v>589.20184135437</v>
      </c>
      <c r="AP72">
        <v>222.798189640045</v>
      </c>
      <c r="AQ72">
        <v>2020.99999237061</v>
      </c>
      <c r="AR72">
        <v>2742.0679769516</v>
      </c>
      <c r="AS72">
        <v>5851.1830675601996</v>
      </c>
      <c r="AT72">
        <v>5479.7279846034899</v>
      </c>
      <c r="AU72">
        <v>17725.092933135998</v>
      </c>
      <c r="AV72">
        <v>5205.0000457763699</v>
      </c>
      <c r="AW72">
        <v>7106.9999084472702</v>
      </c>
      <c r="AX72">
        <v>6140.0001983642596</v>
      </c>
      <c r="AY72">
        <v>305.29139709472702</v>
      </c>
      <c r="AZ72">
        <v>747.07070159912098</v>
      </c>
      <c r="BA72">
        <v>105.46400332450899</v>
      </c>
      <c r="BB72">
        <v>0</v>
      </c>
      <c r="BC72">
        <v>501.346885681152</v>
      </c>
      <c r="BD72">
        <v>0</v>
      </c>
      <c r="BE72">
        <v>189.57710456848099</v>
      </c>
      <c r="BF72">
        <v>8841.3186950683594</v>
      </c>
      <c r="BG72">
        <v>6745.6529634278304</v>
      </c>
      <c r="BH72">
        <v>70518.793888968386</v>
      </c>
      <c r="BI72" s="4"/>
      <c r="BT72" s="4"/>
    </row>
    <row r="73" spans="1:72" customFormat="1" ht="14.1" customHeight="1">
      <c r="A73" s="16">
        <v>42071</v>
      </c>
      <c r="B73" t="s">
        <v>62</v>
      </c>
      <c r="C73" s="16" t="s">
        <v>66</v>
      </c>
      <c r="D73">
        <v>52928.901123046897</v>
      </c>
      <c r="E73">
        <v>48647.850921630903</v>
      </c>
      <c r="F73">
        <v>71292.377273559599</v>
      </c>
      <c r="G73">
        <v>9054.5297404956109</v>
      </c>
      <c r="H73">
        <v>54612.946816690303</v>
      </c>
      <c r="I73">
        <v>4148.9575834274301</v>
      </c>
      <c r="J73">
        <v>60201.759833097502</v>
      </c>
      <c r="K73">
        <v>16444.666267395001</v>
      </c>
      <c r="L73">
        <v>27054.999717712399</v>
      </c>
      <c r="M73">
        <v>58758.000854492202</v>
      </c>
      <c r="N73">
        <v>5902.31553936005</v>
      </c>
      <c r="O73">
        <v>3429.7023954391502</v>
      </c>
      <c r="P73">
        <v>21404.252941131599</v>
      </c>
      <c r="Q73">
        <v>865.74710655212402</v>
      </c>
      <c r="R73">
        <v>35479.108482360803</v>
      </c>
      <c r="S73">
        <v>30540.931694030802</v>
      </c>
      <c r="T73">
        <v>32609.450378418001</v>
      </c>
      <c r="U73">
        <v>159.93900466896599</v>
      </c>
      <c r="V73">
        <v>664.23696887493099</v>
      </c>
      <c r="W73">
        <v>534200.67464238429</v>
      </c>
      <c r="X73" s="2"/>
      <c r="AJ73" s="4"/>
      <c r="AK73" s="2"/>
      <c r="AL73" s="16">
        <v>42071</v>
      </c>
      <c r="AM73" t="s">
        <v>62</v>
      </c>
      <c r="AN73" s="16" t="s">
        <v>66</v>
      </c>
      <c r="AO73">
        <v>52928.901123046897</v>
      </c>
      <c r="AP73">
        <v>48647.850921630903</v>
      </c>
      <c r="AQ73">
        <v>71292.377273559599</v>
      </c>
      <c r="AR73">
        <v>9054.5297404956109</v>
      </c>
      <c r="AS73">
        <v>54612.946816690303</v>
      </c>
      <c r="AT73">
        <v>4148.9575834274301</v>
      </c>
      <c r="AU73">
        <v>60201.759833097502</v>
      </c>
      <c r="AV73">
        <v>16444.666267395001</v>
      </c>
      <c r="AW73">
        <v>27054.999717712399</v>
      </c>
      <c r="AX73">
        <v>58758.000854492202</v>
      </c>
      <c r="AY73">
        <v>5902.31553936005</v>
      </c>
      <c r="AZ73">
        <v>3429.7023954391502</v>
      </c>
      <c r="BA73">
        <v>21404.252941131599</v>
      </c>
      <c r="BB73">
        <v>865.74710655212402</v>
      </c>
      <c r="BC73">
        <v>35479.108482360803</v>
      </c>
      <c r="BD73">
        <v>30540.931694030802</v>
      </c>
      <c r="BE73">
        <v>32609.450378418001</v>
      </c>
      <c r="BF73">
        <v>159.93900466896599</v>
      </c>
      <c r="BG73">
        <v>664.23696887493099</v>
      </c>
      <c r="BH73">
        <v>534200.67464238429</v>
      </c>
      <c r="BI73" s="4"/>
      <c r="BT73" s="4"/>
    </row>
    <row r="74" spans="1:72" customFormat="1" ht="14.1" customHeight="1">
      <c r="A74" s="16">
        <v>42075</v>
      </c>
      <c r="B74" t="s">
        <v>87</v>
      </c>
      <c r="C74" s="16" t="s">
        <v>66</v>
      </c>
      <c r="D74">
        <v>11200.257446289101</v>
      </c>
      <c r="E74">
        <v>14159.8877762556</v>
      </c>
      <c r="F74">
        <v>15921.000146389</v>
      </c>
      <c r="G74">
        <v>1691.25444103219</v>
      </c>
      <c r="H74">
        <v>17721.683316230799</v>
      </c>
      <c r="I74">
        <v>2261.5827422142002</v>
      </c>
      <c r="J74">
        <v>17737.7227604613</v>
      </c>
      <c r="K74">
        <v>2816.9999982118602</v>
      </c>
      <c r="L74">
        <v>11397.999749660499</v>
      </c>
      <c r="M74">
        <v>15008.0001810789</v>
      </c>
      <c r="N74">
        <v>349.16189993545402</v>
      </c>
      <c r="O74">
        <v>479.846106197685</v>
      </c>
      <c r="P74">
        <v>7480.0000788569496</v>
      </c>
      <c r="Q74">
        <v>0</v>
      </c>
      <c r="R74">
        <v>6952.42284172773</v>
      </c>
      <c r="S74">
        <v>14035.000202775</v>
      </c>
      <c r="T74">
        <v>8789.5769773125594</v>
      </c>
      <c r="U74">
        <v>0</v>
      </c>
      <c r="V74">
        <v>0</v>
      </c>
      <c r="W74">
        <v>148002.39666462882</v>
      </c>
      <c r="X74" s="2"/>
      <c r="AJ74" s="4"/>
      <c r="AK74" s="2"/>
      <c r="AL74" s="16">
        <v>42075</v>
      </c>
      <c r="AM74" t="s">
        <v>87</v>
      </c>
      <c r="AN74" s="16" t="s">
        <v>66</v>
      </c>
      <c r="AO74">
        <v>11200.257446289101</v>
      </c>
      <c r="AP74">
        <v>14159.8877762556</v>
      </c>
      <c r="AQ74">
        <v>15921.000146389</v>
      </c>
      <c r="AR74">
        <v>1691.25444103219</v>
      </c>
      <c r="AS74">
        <v>17721.683316230799</v>
      </c>
      <c r="AT74">
        <v>2261.5827422142002</v>
      </c>
      <c r="AU74">
        <v>17737.7227604613</v>
      </c>
      <c r="AV74">
        <v>2816.9999982118602</v>
      </c>
      <c r="AW74">
        <v>11397.999749660499</v>
      </c>
      <c r="AX74">
        <v>15008.0001810789</v>
      </c>
      <c r="AY74">
        <v>349.16189993545402</v>
      </c>
      <c r="AZ74">
        <v>479.846106197685</v>
      </c>
      <c r="BA74">
        <v>7480.0000788569496</v>
      </c>
      <c r="BB74">
        <v>0</v>
      </c>
      <c r="BC74">
        <v>6952.42284172773</v>
      </c>
      <c r="BD74">
        <v>14035.000202775</v>
      </c>
      <c r="BE74">
        <v>8789.5769773125594</v>
      </c>
      <c r="BF74">
        <v>0</v>
      </c>
      <c r="BG74">
        <v>0</v>
      </c>
      <c r="BH74">
        <v>148002.39666462882</v>
      </c>
      <c r="BI74" s="4"/>
      <c r="BT74" s="4"/>
    </row>
    <row r="75" spans="1:72" customFormat="1" ht="14.1" customHeight="1">
      <c r="A75" s="16">
        <v>42079</v>
      </c>
      <c r="B75" t="s">
        <v>88</v>
      </c>
      <c r="C75" s="16" t="s">
        <v>66</v>
      </c>
      <c r="D75">
        <v>7871.6850239038504</v>
      </c>
      <c r="E75">
        <v>1103.31470838562</v>
      </c>
      <c r="F75">
        <v>3366.45205206424</v>
      </c>
      <c r="G75">
        <v>5663.9940537214297</v>
      </c>
      <c r="H75">
        <v>18077.555590461001</v>
      </c>
      <c r="I75">
        <v>7774.41112854332</v>
      </c>
      <c r="J75">
        <v>26761.500381908802</v>
      </c>
      <c r="K75">
        <v>7438.4879749417296</v>
      </c>
      <c r="L75">
        <v>7365.7230601310703</v>
      </c>
      <c r="M75">
        <v>5925.9999649822703</v>
      </c>
      <c r="N75">
        <v>977.22751722857402</v>
      </c>
      <c r="O75">
        <v>1471.2350319586701</v>
      </c>
      <c r="P75">
        <v>2834.0110774710802</v>
      </c>
      <c r="Q75">
        <v>0</v>
      </c>
      <c r="R75">
        <v>1152.46740596369</v>
      </c>
      <c r="S75">
        <v>3056.9999962225602</v>
      </c>
      <c r="T75">
        <v>161.5326579744</v>
      </c>
      <c r="U75">
        <v>6153.6471716072401</v>
      </c>
      <c r="V75">
        <v>8538.2020798772592</v>
      </c>
      <c r="W75">
        <v>115694.4468773468</v>
      </c>
      <c r="X75" s="2"/>
      <c r="AJ75" s="4"/>
      <c r="AK75" s="2"/>
      <c r="AL75" s="16">
        <v>42079</v>
      </c>
      <c r="AM75" t="s">
        <v>88</v>
      </c>
      <c r="AN75" s="16" t="s">
        <v>66</v>
      </c>
      <c r="AO75">
        <v>7871.6850239038504</v>
      </c>
      <c r="AP75">
        <v>1103.31470838562</v>
      </c>
      <c r="AQ75">
        <v>3366.45205206424</v>
      </c>
      <c r="AR75">
        <v>5663.9940537214297</v>
      </c>
      <c r="AS75">
        <v>18077.555590461001</v>
      </c>
      <c r="AT75">
        <v>7774.41112854332</v>
      </c>
      <c r="AU75">
        <v>26761.500381908802</v>
      </c>
      <c r="AV75">
        <v>7438.4879749417296</v>
      </c>
      <c r="AW75">
        <v>7365.7230601310703</v>
      </c>
      <c r="AX75">
        <v>5925.9999649822703</v>
      </c>
      <c r="AY75">
        <v>977.22751722857402</v>
      </c>
      <c r="AZ75">
        <v>1471.2350319586701</v>
      </c>
      <c r="BA75">
        <v>2834.0110774710802</v>
      </c>
      <c r="BB75">
        <v>0</v>
      </c>
      <c r="BC75">
        <v>1152.46740596369</v>
      </c>
      <c r="BD75">
        <v>3056.9999962225602</v>
      </c>
      <c r="BE75">
        <v>161.5326579744</v>
      </c>
      <c r="BF75">
        <v>6153.6471716072401</v>
      </c>
      <c r="BG75">
        <v>8538.2020798772592</v>
      </c>
      <c r="BH75">
        <v>115694.4468773468</v>
      </c>
      <c r="BI75" s="4"/>
      <c r="BT75" s="4"/>
    </row>
    <row r="76" spans="1:72" customFormat="1" ht="14.1" customHeight="1">
      <c r="A76" s="16">
        <v>42081</v>
      </c>
      <c r="B76" t="s">
        <v>89</v>
      </c>
      <c r="C76" s="16" t="s">
        <v>66</v>
      </c>
      <c r="D76">
        <v>16013.917084947199</v>
      </c>
      <c r="E76">
        <v>3683.0830133110298</v>
      </c>
      <c r="F76">
        <v>13782.999935522699</v>
      </c>
      <c r="G76">
        <v>467.27599716186501</v>
      </c>
      <c r="H76">
        <v>3358.1140747070299</v>
      </c>
      <c r="I76">
        <v>7057.6070843935004</v>
      </c>
      <c r="J76">
        <v>32823.008760673802</v>
      </c>
      <c r="K76">
        <v>14639.208037778701</v>
      </c>
      <c r="L76">
        <v>16114.999888762801</v>
      </c>
      <c r="M76">
        <v>15733.999822244001</v>
      </c>
      <c r="N76">
        <v>375.81459741992899</v>
      </c>
      <c r="O76">
        <v>3088.2849463149901</v>
      </c>
      <c r="P76">
        <v>3627.8030041158199</v>
      </c>
      <c r="Q76">
        <v>0</v>
      </c>
      <c r="R76">
        <v>3569.1271545812501</v>
      </c>
      <c r="S76">
        <v>7205.9999271258703</v>
      </c>
      <c r="T76">
        <v>820.87293546926196</v>
      </c>
      <c r="U76">
        <v>2783.7009547129301</v>
      </c>
      <c r="V76">
        <v>6635.4289835505197</v>
      </c>
      <c r="W76">
        <v>151781.24620279321</v>
      </c>
      <c r="X76" s="2"/>
      <c r="AJ76" s="4"/>
      <c r="AK76" s="2"/>
      <c r="AL76" s="16">
        <v>42081</v>
      </c>
      <c r="AM76" t="s">
        <v>89</v>
      </c>
      <c r="AN76" s="16" t="s">
        <v>66</v>
      </c>
      <c r="AO76">
        <v>16013.917084947199</v>
      </c>
      <c r="AP76">
        <v>3683.0830133110298</v>
      </c>
      <c r="AQ76">
        <v>13782.999935522699</v>
      </c>
      <c r="AR76">
        <v>467.27599716186501</v>
      </c>
      <c r="AS76">
        <v>3358.1140747070299</v>
      </c>
      <c r="AT76">
        <v>7057.6070843935004</v>
      </c>
      <c r="AU76">
        <v>32823.008760673802</v>
      </c>
      <c r="AV76">
        <v>14639.208037778701</v>
      </c>
      <c r="AW76">
        <v>16114.999888762801</v>
      </c>
      <c r="AX76">
        <v>15733.999822244001</v>
      </c>
      <c r="AY76">
        <v>375.81459741992899</v>
      </c>
      <c r="AZ76">
        <v>3088.2849463149901</v>
      </c>
      <c r="BA76">
        <v>3627.8030041158199</v>
      </c>
      <c r="BB76">
        <v>0</v>
      </c>
      <c r="BC76">
        <v>3569.1271545812501</v>
      </c>
      <c r="BD76">
        <v>7205.9999271258703</v>
      </c>
      <c r="BE76">
        <v>820.87293546926196</v>
      </c>
      <c r="BF76">
        <v>2783.7009547129301</v>
      </c>
      <c r="BG76">
        <v>6635.4289835505197</v>
      </c>
      <c r="BH76">
        <v>151781.24620279321</v>
      </c>
      <c r="BI76" s="4"/>
      <c r="BT76" s="4"/>
    </row>
    <row r="77" spans="1:72" customFormat="1" ht="14.1" customHeight="1">
      <c r="A77" s="16">
        <v>42083</v>
      </c>
      <c r="B77" t="s">
        <v>90</v>
      </c>
      <c r="C77" s="16" t="s">
        <v>66</v>
      </c>
      <c r="D77">
        <v>141.49551028013201</v>
      </c>
      <c r="E77">
        <v>53.504490181803703</v>
      </c>
      <c r="F77">
        <v>1659.99994897842</v>
      </c>
      <c r="G77">
        <v>0</v>
      </c>
      <c r="H77">
        <v>0</v>
      </c>
      <c r="I77">
        <v>3780.5771079063402</v>
      </c>
      <c r="J77">
        <v>15677.3395790458</v>
      </c>
      <c r="K77">
        <v>1574.9999055862399</v>
      </c>
      <c r="L77">
        <v>7341.99987125397</v>
      </c>
      <c r="M77">
        <v>9531.9993801116907</v>
      </c>
      <c r="N77">
        <v>36.054598629474597</v>
      </c>
      <c r="O77">
        <v>277.35800802707701</v>
      </c>
      <c r="P77">
        <v>93.179994672536907</v>
      </c>
      <c r="Q77">
        <v>0</v>
      </c>
      <c r="R77">
        <v>591.50272071361496</v>
      </c>
      <c r="S77">
        <v>0</v>
      </c>
      <c r="T77">
        <v>223.66824290156401</v>
      </c>
      <c r="U77">
        <v>0</v>
      </c>
      <c r="V77">
        <v>0</v>
      </c>
      <c r="W77">
        <v>40983.67935828866</v>
      </c>
      <c r="X77" s="2"/>
      <c r="AJ77" s="4"/>
      <c r="AK77" s="2"/>
      <c r="AL77" s="16">
        <v>42083</v>
      </c>
      <c r="AM77" t="s">
        <v>90</v>
      </c>
      <c r="AN77" s="16" t="s">
        <v>66</v>
      </c>
      <c r="AO77">
        <v>141.49551028013201</v>
      </c>
      <c r="AP77">
        <v>53.504490181803703</v>
      </c>
      <c r="AQ77">
        <v>1659.99994897842</v>
      </c>
      <c r="AR77">
        <v>0</v>
      </c>
      <c r="AS77">
        <v>0</v>
      </c>
      <c r="AT77">
        <v>3780.5771079063402</v>
      </c>
      <c r="AU77">
        <v>15677.3395790458</v>
      </c>
      <c r="AV77">
        <v>1574.9999055862399</v>
      </c>
      <c r="AW77">
        <v>7341.99987125397</v>
      </c>
      <c r="AX77">
        <v>9531.9993801116907</v>
      </c>
      <c r="AY77">
        <v>36.054598629474597</v>
      </c>
      <c r="AZ77">
        <v>277.35800802707701</v>
      </c>
      <c r="BA77">
        <v>93.179994672536907</v>
      </c>
      <c r="BB77">
        <v>0</v>
      </c>
      <c r="BC77">
        <v>591.50272071361496</v>
      </c>
      <c r="BD77">
        <v>0</v>
      </c>
      <c r="BE77">
        <v>223.66824290156401</v>
      </c>
      <c r="BF77">
        <v>0</v>
      </c>
      <c r="BG77">
        <v>0</v>
      </c>
      <c r="BH77">
        <v>40983.67935828866</v>
      </c>
      <c r="BI77" s="4"/>
      <c r="BT77" s="4"/>
    </row>
    <row r="78" spans="1:72" customFormat="1" ht="14.1" customHeight="1">
      <c r="A78" s="16">
        <v>42087</v>
      </c>
      <c r="B78" t="s">
        <v>91</v>
      </c>
      <c r="C78" s="16" t="s">
        <v>66</v>
      </c>
      <c r="D78">
        <v>7667.0136094093295</v>
      </c>
      <c r="E78">
        <v>5325.9863289892701</v>
      </c>
      <c r="F78">
        <v>14882.0001474619</v>
      </c>
      <c r="G78">
        <v>0</v>
      </c>
      <c r="H78">
        <v>0</v>
      </c>
      <c r="I78">
        <v>2656.4369969367999</v>
      </c>
      <c r="J78">
        <v>18025.954742968101</v>
      </c>
      <c r="K78">
        <v>5094.3890367448303</v>
      </c>
      <c r="L78">
        <v>5888.0000704824897</v>
      </c>
      <c r="M78">
        <v>14327.000148892401</v>
      </c>
      <c r="N78">
        <v>68.148599880747497</v>
      </c>
      <c r="O78">
        <v>368.18299654126201</v>
      </c>
      <c r="P78">
        <v>2404.9999879002598</v>
      </c>
      <c r="Q78">
        <v>0</v>
      </c>
      <c r="R78">
        <v>5191.00442016125</v>
      </c>
      <c r="S78">
        <v>5767.9999883770897</v>
      </c>
      <c r="T78">
        <v>3605.9959392249598</v>
      </c>
      <c r="U78">
        <v>5.0809998512268102</v>
      </c>
      <c r="V78">
        <v>133.12300109863301</v>
      </c>
      <c r="W78">
        <v>91411.317014920554</v>
      </c>
      <c r="X78" s="2"/>
      <c r="AJ78" s="4"/>
      <c r="AK78" s="2"/>
      <c r="AL78" s="16">
        <v>42087</v>
      </c>
      <c r="AM78" t="s">
        <v>91</v>
      </c>
      <c r="AN78" s="16" t="s">
        <v>66</v>
      </c>
      <c r="AO78">
        <v>7667.0136094093295</v>
      </c>
      <c r="AP78">
        <v>5325.9863289892701</v>
      </c>
      <c r="AQ78">
        <v>14882.0001474619</v>
      </c>
      <c r="AR78">
        <v>0</v>
      </c>
      <c r="AS78">
        <v>0</v>
      </c>
      <c r="AT78">
        <v>2656.4369969367999</v>
      </c>
      <c r="AU78">
        <v>18025.954742968101</v>
      </c>
      <c r="AV78">
        <v>5094.3890367448303</v>
      </c>
      <c r="AW78">
        <v>5888.0000704824897</v>
      </c>
      <c r="AX78">
        <v>14327.000148892401</v>
      </c>
      <c r="AY78">
        <v>68.148599880747497</v>
      </c>
      <c r="AZ78">
        <v>368.18299654126201</v>
      </c>
      <c r="BA78">
        <v>2404.9999879002598</v>
      </c>
      <c r="BB78">
        <v>0</v>
      </c>
      <c r="BC78">
        <v>5191.00442016125</v>
      </c>
      <c r="BD78">
        <v>5767.9999883770897</v>
      </c>
      <c r="BE78">
        <v>3605.9959392249598</v>
      </c>
      <c r="BF78">
        <v>5.0809998512268102</v>
      </c>
      <c r="BG78">
        <v>133.12300109863301</v>
      </c>
      <c r="BH78">
        <v>91411.317014920554</v>
      </c>
      <c r="BI78" s="4"/>
      <c r="BT78" s="4"/>
    </row>
    <row r="79" spans="1:72" customFormat="1" ht="14.1" customHeight="1">
      <c r="A79" s="16">
        <v>42093</v>
      </c>
      <c r="B79" t="s">
        <v>92</v>
      </c>
      <c r="C79" s="16" t="s">
        <v>66</v>
      </c>
      <c r="D79">
        <v>4588.07225036621</v>
      </c>
      <c r="E79">
        <v>1481.69762134552</v>
      </c>
      <c r="F79">
        <v>3103.9999704360998</v>
      </c>
      <c r="G79">
        <v>239.814005732536</v>
      </c>
      <c r="H79">
        <v>1652.3260059356701</v>
      </c>
      <c r="I79">
        <v>620.55901980400097</v>
      </c>
      <c r="J79">
        <v>5944.5249900817898</v>
      </c>
      <c r="K79">
        <v>9373.0000343322808</v>
      </c>
      <c r="L79">
        <v>3595.9999475479099</v>
      </c>
      <c r="M79">
        <v>6262.0001487731897</v>
      </c>
      <c r="N79">
        <v>288.29049372673001</v>
      </c>
      <c r="O79">
        <v>405.81599116325401</v>
      </c>
      <c r="P79">
        <v>2213.8351678848298</v>
      </c>
      <c r="Q79">
        <v>8.66479995846748</v>
      </c>
      <c r="R79">
        <v>1043.91110706329</v>
      </c>
      <c r="S79">
        <v>4982.52784729004</v>
      </c>
      <c r="T79">
        <v>337.12647080421402</v>
      </c>
      <c r="U79">
        <v>0</v>
      </c>
      <c r="V79">
        <v>0</v>
      </c>
      <c r="W79">
        <v>46142.165872246034</v>
      </c>
      <c r="X79" s="2"/>
      <c r="AJ79" s="4"/>
      <c r="AK79" s="2"/>
      <c r="AL79" s="16">
        <v>42093</v>
      </c>
      <c r="AM79" t="s">
        <v>92</v>
      </c>
      <c r="AN79" s="16" t="s">
        <v>66</v>
      </c>
      <c r="AO79">
        <v>4588.07225036621</v>
      </c>
      <c r="AP79">
        <v>1481.69762134552</v>
      </c>
      <c r="AQ79">
        <v>3103.9999704360998</v>
      </c>
      <c r="AR79">
        <v>239.814005732536</v>
      </c>
      <c r="AS79">
        <v>1652.3260059356701</v>
      </c>
      <c r="AT79">
        <v>620.55901980400097</v>
      </c>
      <c r="AU79">
        <v>5944.5249900817898</v>
      </c>
      <c r="AV79">
        <v>9373.0000343322808</v>
      </c>
      <c r="AW79">
        <v>3595.9999475479099</v>
      </c>
      <c r="AX79">
        <v>6262.0001487731897</v>
      </c>
      <c r="AY79">
        <v>288.29049372673001</v>
      </c>
      <c r="AZ79">
        <v>405.81599116325401</v>
      </c>
      <c r="BA79">
        <v>2213.8351678848298</v>
      </c>
      <c r="BB79">
        <v>8.66479995846748</v>
      </c>
      <c r="BC79">
        <v>1043.91110706329</v>
      </c>
      <c r="BD79">
        <v>4982.52784729004</v>
      </c>
      <c r="BE79">
        <v>337.12647080421402</v>
      </c>
      <c r="BF79">
        <v>0</v>
      </c>
      <c r="BG79">
        <v>0</v>
      </c>
      <c r="BH79">
        <v>46142.165872246034</v>
      </c>
      <c r="BI79" s="4"/>
      <c r="BT79" s="4"/>
    </row>
    <row r="80" spans="1:72" customFormat="1" ht="14.1" customHeight="1">
      <c r="A80" s="16">
        <v>42097</v>
      </c>
      <c r="B80" t="s">
        <v>63</v>
      </c>
      <c r="C80" s="16" t="s">
        <v>66</v>
      </c>
      <c r="D80">
        <v>31509.924419403102</v>
      </c>
      <c r="E80">
        <v>13227.0751657486</v>
      </c>
      <c r="F80">
        <v>8550.9998528957403</v>
      </c>
      <c r="G80">
        <v>106.57399749755901</v>
      </c>
      <c r="H80">
        <v>515.24597167968795</v>
      </c>
      <c r="I80">
        <v>3524.60102048516</v>
      </c>
      <c r="J80">
        <v>23780.1802513599</v>
      </c>
      <c r="K80">
        <v>12856.270927906</v>
      </c>
      <c r="L80">
        <v>7797.9998409748096</v>
      </c>
      <c r="M80">
        <v>12202.999783515899</v>
      </c>
      <c r="N80">
        <v>743.98478697240398</v>
      </c>
      <c r="O80">
        <v>1972.9636262357201</v>
      </c>
      <c r="P80">
        <v>6491.9999696016303</v>
      </c>
      <c r="Q80">
        <v>0</v>
      </c>
      <c r="R80">
        <v>2960.3283367753002</v>
      </c>
      <c r="S80">
        <v>20501.9997346401</v>
      </c>
      <c r="T80">
        <v>1242.67151236534</v>
      </c>
      <c r="U80">
        <v>346.24602317810098</v>
      </c>
      <c r="V80">
        <v>860.67098236083996</v>
      </c>
      <c r="W80">
        <v>149192.73620359588</v>
      </c>
      <c r="X80" s="2"/>
      <c r="AJ80" s="4"/>
      <c r="AK80" s="2"/>
      <c r="AL80" s="16">
        <v>42097</v>
      </c>
      <c r="AM80" t="s">
        <v>63</v>
      </c>
      <c r="AN80" s="16" t="s">
        <v>66</v>
      </c>
      <c r="AO80">
        <v>31509.924419403102</v>
      </c>
      <c r="AP80">
        <v>13227.0751657486</v>
      </c>
      <c r="AQ80">
        <v>8550.9998528957403</v>
      </c>
      <c r="AR80">
        <v>106.57399749755901</v>
      </c>
      <c r="AS80">
        <v>515.24597167968795</v>
      </c>
      <c r="AT80">
        <v>3524.60102048516</v>
      </c>
      <c r="AU80">
        <v>23780.1802513599</v>
      </c>
      <c r="AV80">
        <v>12856.270927906</v>
      </c>
      <c r="AW80">
        <v>7797.9998409748096</v>
      </c>
      <c r="AX80">
        <v>12202.999783515899</v>
      </c>
      <c r="AY80">
        <v>743.98478697240398</v>
      </c>
      <c r="AZ80">
        <v>1972.9636262357201</v>
      </c>
      <c r="BA80">
        <v>6491.9999696016303</v>
      </c>
      <c r="BB80">
        <v>0</v>
      </c>
      <c r="BC80">
        <v>2960.3283367753002</v>
      </c>
      <c r="BD80">
        <v>20501.9997346401</v>
      </c>
      <c r="BE80">
        <v>1242.67151236534</v>
      </c>
      <c r="BF80">
        <v>346.24602317810098</v>
      </c>
      <c r="BG80">
        <v>860.67098236083996</v>
      </c>
      <c r="BH80">
        <v>149192.73620359588</v>
      </c>
      <c r="BI80" s="4"/>
      <c r="BT80" s="4"/>
    </row>
    <row r="81" spans="1:72" customFormat="1" ht="14.1" customHeight="1">
      <c r="A81" s="16">
        <v>42099</v>
      </c>
      <c r="B81" t="s">
        <v>93</v>
      </c>
      <c r="C81" s="16" t="s">
        <v>66</v>
      </c>
      <c r="D81">
        <v>10821.652165949299</v>
      </c>
      <c r="E81">
        <v>5401.9354522768399</v>
      </c>
      <c r="F81">
        <v>13516.9998111352</v>
      </c>
      <c r="G81">
        <v>143.37399291992199</v>
      </c>
      <c r="H81">
        <v>396.99499511718801</v>
      </c>
      <c r="I81">
        <v>3545.3339711734998</v>
      </c>
      <c r="J81">
        <v>20951.2749683857</v>
      </c>
      <c r="K81">
        <v>10937.043239995801</v>
      </c>
      <c r="L81">
        <v>22928.999762155101</v>
      </c>
      <c r="M81">
        <v>15436.000181593001</v>
      </c>
      <c r="N81">
        <v>181.30650358635501</v>
      </c>
      <c r="O81">
        <v>1041.7499319636299</v>
      </c>
      <c r="P81">
        <v>6812.5620287805796</v>
      </c>
      <c r="Q81">
        <v>0</v>
      </c>
      <c r="R81">
        <v>5193.5112758483701</v>
      </c>
      <c r="S81">
        <v>8228.0002484545093</v>
      </c>
      <c r="T81">
        <v>2592.4887886689999</v>
      </c>
      <c r="U81">
        <v>122.210999727249</v>
      </c>
      <c r="V81">
        <v>371.01600074768101</v>
      </c>
      <c r="W81">
        <v>128622.45431847892</v>
      </c>
      <c r="X81" s="2"/>
      <c r="AJ81" s="4"/>
      <c r="AK81" s="2"/>
      <c r="AL81" s="16">
        <v>42099</v>
      </c>
      <c r="AM81" t="s">
        <v>93</v>
      </c>
      <c r="AN81" s="16" t="s">
        <v>66</v>
      </c>
      <c r="AO81">
        <v>10821.652165949299</v>
      </c>
      <c r="AP81">
        <v>5401.9354522768399</v>
      </c>
      <c r="AQ81">
        <v>13516.9998111352</v>
      </c>
      <c r="AR81">
        <v>143.37399291992199</v>
      </c>
      <c r="AS81">
        <v>396.99499511718801</v>
      </c>
      <c r="AT81">
        <v>3545.3339711734998</v>
      </c>
      <c r="AU81">
        <v>20951.2749683857</v>
      </c>
      <c r="AV81">
        <v>10937.043239995801</v>
      </c>
      <c r="AW81">
        <v>22928.999762155101</v>
      </c>
      <c r="AX81">
        <v>15436.000181593001</v>
      </c>
      <c r="AY81">
        <v>181.30650358635501</v>
      </c>
      <c r="AZ81">
        <v>1041.7499319636299</v>
      </c>
      <c r="BA81">
        <v>6812.5620287805796</v>
      </c>
      <c r="BB81">
        <v>0</v>
      </c>
      <c r="BC81">
        <v>5193.5112758483701</v>
      </c>
      <c r="BD81">
        <v>8228.0002484545093</v>
      </c>
      <c r="BE81">
        <v>2592.4887886689999</v>
      </c>
      <c r="BF81">
        <v>122.210999727249</v>
      </c>
      <c r="BG81">
        <v>371.01600074768101</v>
      </c>
      <c r="BH81">
        <v>128622.45431847892</v>
      </c>
      <c r="BI81" s="4"/>
      <c r="BT81" s="4"/>
    </row>
    <row r="82" spans="1:72" customFormat="1" ht="14.1" customHeight="1">
      <c r="A82" s="16">
        <v>42105</v>
      </c>
      <c r="B82" t="s">
        <v>94</v>
      </c>
      <c r="C82" s="16" t="s">
        <v>66</v>
      </c>
      <c r="D82">
        <v>1312.4545414894801</v>
      </c>
      <c r="E82">
        <v>343.54547285661101</v>
      </c>
      <c r="F82">
        <v>7375.0000948309898</v>
      </c>
      <c r="G82">
        <v>0</v>
      </c>
      <c r="H82">
        <v>0</v>
      </c>
      <c r="I82">
        <v>2838.0040302276602</v>
      </c>
      <c r="J82">
        <v>11877.205776453</v>
      </c>
      <c r="K82">
        <v>7544.9999192953101</v>
      </c>
      <c r="L82">
        <v>11465.2419887781</v>
      </c>
      <c r="M82">
        <v>15107.9999135733</v>
      </c>
      <c r="N82">
        <v>338.593293111771</v>
      </c>
      <c r="O82">
        <v>2980.5970504880001</v>
      </c>
      <c r="P82">
        <v>1280.57001692057</v>
      </c>
      <c r="Q82">
        <v>0</v>
      </c>
      <c r="R82">
        <v>3231.2059940397698</v>
      </c>
      <c r="S82">
        <v>158.9999983944</v>
      </c>
      <c r="T82">
        <v>845.79399599134899</v>
      </c>
      <c r="U82">
        <v>420.56100463867199</v>
      </c>
      <c r="V82">
        <v>264.08100318908703</v>
      </c>
      <c r="W82">
        <v>67384.854094278067</v>
      </c>
      <c r="X82" s="2"/>
      <c r="AJ82" s="4"/>
      <c r="AK82" s="2"/>
      <c r="AL82" s="16">
        <v>42105</v>
      </c>
      <c r="AM82" t="s">
        <v>94</v>
      </c>
      <c r="AN82" s="16" t="s">
        <v>66</v>
      </c>
      <c r="AO82">
        <v>1312.4545414894801</v>
      </c>
      <c r="AP82">
        <v>343.54547285661101</v>
      </c>
      <c r="AQ82">
        <v>7375.0000948309898</v>
      </c>
      <c r="AR82">
        <v>0</v>
      </c>
      <c r="AS82">
        <v>0</v>
      </c>
      <c r="AT82">
        <v>2838.0040302276602</v>
      </c>
      <c r="AU82">
        <v>11877.205776453</v>
      </c>
      <c r="AV82">
        <v>7544.9999192953101</v>
      </c>
      <c r="AW82">
        <v>11465.2419887781</v>
      </c>
      <c r="AX82">
        <v>15107.9999135733</v>
      </c>
      <c r="AY82">
        <v>338.593293111771</v>
      </c>
      <c r="AZ82">
        <v>2980.5970504880001</v>
      </c>
      <c r="BA82">
        <v>1280.57001692057</v>
      </c>
      <c r="BB82">
        <v>0</v>
      </c>
      <c r="BC82">
        <v>3231.2059940397698</v>
      </c>
      <c r="BD82">
        <v>158.9999983944</v>
      </c>
      <c r="BE82">
        <v>845.79399599134899</v>
      </c>
      <c r="BF82">
        <v>420.56100463867199</v>
      </c>
      <c r="BG82">
        <v>264.08100318908703</v>
      </c>
      <c r="BH82">
        <v>67384.854094278067</v>
      </c>
      <c r="BI82" s="4"/>
      <c r="BT82" s="4"/>
    </row>
    <row r="83" spans="1:72" customFormat="1" ht="14.1" customHeight="1">
      <c r="A83" s="16">
        <v>42107</v>
      </c>
      <c r="B83" t="s">
        <v>95</v>
      </c>
      <c r="C83" s="16" t="s">
        <v>66</v>
      </c>
      <c r="D83">
        <v>17075.772714614901</v>
      </c>
      <c r="E83">
        <v>4385.5317778587296</v>
      </c>
      <c r="F83">
        <v>7039.99998474121</v>
      </c>
      <c r="G83">
        <v>83.263999938964801</v>
      </c>
      <c r="H83">
        <v>448.050010681152</v>
      </c>
      <c r="I83">
        <v>8003.7669528628503</v>
      </c>
      <c r="J83">
        <v>37411.218797590598</v>
      </c>
      <c r="K83">
        <v>10637.9999465942</v>
      </c>
      <c r="L83">
        <v>11288.999747276301</v>
      </c>
      <c r="M83">
        <v>8590.9999818801898</v>
      </c>
      <c r="N83">
        <v>2373.2963991165202</v>
      </c>
      <c r="O83">
        <v>4054.6351978778798</v>
      </c>
      <c r="P83">
        <v>6401.9712257385299</v>
      </c>
      <c r="Q83">
        <v>1821.1497464179999</v>
      </c>
      <c r="R83">
        <v>2728.7775316238399</v>
      </c>
      <c r="S83">
        <v>7741.9432492256201</v>
      </c>
      <c r="T83">
        <v>700.82568764686596</v>
      </c>
      <c r="U83">
        <v>341.86199951171898</v>
      </c>
      <c r="V83">
        <v>377.79998779296898</v>
      </c>
      <c r="W83">
        <v>131507.86493899103</v>
      </c>
      <c r="X83" s="2"/>
      <c r="AJ83" s="4"/>
      <c r="AK83" s="2"/>
      <c r="AL83" s="16">
        <v>42107</v>
      </c>
      <c r="AM83" t="s">
        <v>95</v>
      </c>
      <c r="AN83" s="16" t="s">
        <v>66</v>
      </c>
      <c r="AO83">
        <v>17075.772714614901</v>
      </c>
      <c r="AP83">
        <v>4385.5317778587296</v>
      </c>
      <c r="AQ83">
        <v>7039.99998474121</v>
      </c>
      <c r="AR83">
        <v>83.263999938964801</v>
      </c>
      <c r="AS83">
        <v>448.050010681152</v>
      </c>
      <c r="AT83">
        <v>8003.7669528628503</v>
      </c>
      <c r="AU83">
        <v>37411.218797590598</v>
      </c>
      <c r="AV83">
        <v>10637.9999465942</v>
      </c>
      <c r="AW83">
        <v>11288.999747276301</v>
      </c>
      <c r="AX83">
        <v>8590.9999818801898</v>
      </c>
      <c r="AY83">
        <v>2373.2963991165202</v>
      </c>
      <c r="AZ83">
        <v>4054.6351978778798</v>
      </c>
      <c r="BA83">
        <v>6401.9712257385299</v>
      </c>
      <c r="BB83">
        <v>1821.1497464179999</v>
      </c>
      <c r="BC83">
        <v>2728.7775316238399</v>
      </c>
      <c r="BD83">
        <v>7741.9432492256201</v>
      </c>
      <c r="BE83">
        <v>700.82568764686596</v>
      </c>
      <c r="BF83">
        <v>341.86199951171898</v>
      </c>
      <c r="BG83">
        <v>377.79998779296898</v>
      </c>
      <c r="BH83">
        <v>131507.86493899103</v>
      </c>
      <c r="BI83" s="4"/>
      <c r="BT83" s="4"/>
    </row>
    <row r="84" spans="1:72" customFormat="1" ht="14.1" customHeight="1">
      <c r="A84" s="16">
        <v>42109</v>
      </c>
      <c r="B84" t="s">
        <v>96</v>
      </c>
      <c r="C84" s="16" t="s">
        <v>66</v>
      </c>
      <c r="D84">
        <v>7948.4137057662001</v>
      </c>
      <c r="E84">
        <v>6089.5863446593303</v>
      </c>
      <c r="F84">
        <v>12711.000026226</v>
      </c>
      <c r="G84">
        <v>0</v>
      </c>
      <c r="H84">
        <v>0</v>
      </c>
      <c r="I84">
        <v>3102.9830245971698</v>
      </c>
      <c r="J84">
        <v>22870.536170005798</v>
      </c>
      <c r="K84">
        <v>6411.32777422667</v>
      </c>
      <c r="L84">
        <v>8752.0000462532007</v>
      </c>
      <c r="M84">
        <v>11310.999759316401</v>
      </c>
      <c r="N84">
        <v>817.04989062249695</v>
      </c>
      <c r="O84">
        <v>1564.3377781957399</v>
      </c>
      <c r="P84">
        <v>3528.0000066757202</v>
      </c>
      <c r="Q84">
        <v>0</v>
      </c>
      <c r="R84">
        <v>4649.1255889534996</v>
      </c>
      <c r="S84">
        <v>8568.9999022483807</v>
      </c>
      <c r="T84">
        <v>3561.8742925226702</v>
      </c>
      <c r="U84">
        <v>0</v>
      </c>
      <c r="V84">
        <v>0</v>
      </c>
      <c r="W84">
        <v>101886.23431026927</v>
      </c>
      <c r="X84" s="2"/>
      <c r="AJ84" s="4"/>
      <c r="AK84" s="2"/>
      <c r="AL84" s="16">
        <v>42109</v>
      </c>
      <c r="AM84" t="s">
        <v>96</v>
      </c>
      <c r="AN84" s="16" t="s">
        <v>66</v>
      </c>
      <c r="AO84">
        <v>7948.4137057662001</v>
      </c>
      <c r="AP84">
        <v>6089.5863446593303</v>
      </c>
      <c r="AQ84">
        <v>12711.000026226</v>
      </c>
      <c r="AR84">
        <v>0</v>
      </c>
      <c r="AS84">
        <v>0</v>
      </c>
      <c r="AT84">
        <v>3102.9830245971698</v>
      </c>
      <c r="AU84">
        <v>22870.536170005798</v>
      </c>
      <c r="AV84">
        <v>6411.32777422667</v>
      </c>
      <c r="AW84">
        <v>8752.0000462532007</v>
      </c>
      <c r="AX84">
        <v>11310.999759316401</v>
      </c>
      <c r="AY84">
        <v>817.04989062249695</v>
      </c>
      <c r="AZ84">
        <v>1564.3377781957399</v>
      </c>
      <c r="BA84">
        <v>3528.0000066757202</v>
      </c>
      <c r="BB84">
        <v>0</v>
      </c>
      <c r="BC84">
        <v>4649.1255889534996</v>
      </c>
      <c r="BD84">
        <v>8568.9999022483807</v>
      </c>
      <c r="BE84">
        <v>3561.8742925226702</v>
      </c>
      <c r="BF84">
        <v>0</v>
      </c>
      <c r="BG84">
        <v>0</v>
      </c>
      <c r="BH84">
        <v>101886.23431026927</v>
      </c>
      <c r="BI84" s="4"/>
      <c r="BT84" s="4"/>
    </row>
    <row r="85" spans="1:72" customFormat="1" ht="14.1" customHeight="1">
      <c r="A85" s="16">
        <v>42111</v>
      </c>
      <c r="B85" t="s">
        <v>97</v>
      </c>
      <c r="C85" s="16" t="s">
        <v>66</v>
      </c>
      <c r="D85">
        <v>10105.622549057</v>
      </c>
      <c r="E85">
        <v>4554.3786258697501</v>
      </c>
      <c r="F85">
        <v>28283.001098632802</v>
      </c>
      <c r="G85">
        <v>265.29598999023398</v>
      </c>
      <c r="H85">
        <v>2387.837890625</v>
      </c>
      <c r="I85">
        <v>5627.78498220444</v>
      </c>
      <c r="J85">
        <v>34398.826820373499</v>
      </c>
      <c r="K85">
        <v>16456.000072479201</v>
      </c>
      <c r="L85">
        <v>29140.001411437999</v>
      </c>
      <c r="M85">
        <v>34316.001632690401</v>
      </c>
      <c r="N85">
        <v>272.38721036910999</v>
      </c>
      <c r="O85">
        <v>366.44561260938599</v>
      </c>
      <c r="P85">
        <v>7295.4162445068396</v>
      </c>
      <c r="Q85">
        <v>0</v>
      </c>
      <c r="R85">
        <v>8239.5977420806903</v>
      </c>
      <c r="S85">
        <v>3721.00014591217</v>
      </c>
      <c r="T85">
        <v>3713.40281867981</v>
      </c>
      <c r="U85">
        <v>0</v>
      </c>
      <c r="V85">
        <v>0</v>
      </c>
      <c r="W85">
        <v>189143.00084751833</v>
      </c>
      <c r="X85" s="2"/>
      <c r="AJ85" s="4"/>
      <c r="AK85" s="2"/>
      <c r="AL85" s="16">
        <v>42111</v>
      </c>
      <c r="AM85" t="s">
        <v>97</v>
      </c>
      <c r="AN85" s="16" t="s">
        <v>66</v>
      </c>
      <c r="AO85">
        <v>10105.622549057</v>
      </c>
      <c r="AP85">
        <v>4554.3786258697501</v>
      </c>
      <c r="AQ85">
        <v>28283.001098632802</v>
      </c>
      <c r="AR85">
        <v>265.29598999023398</v>
      </c>
      <c r="AS85">
        <v>2387.837890625</v>
      </c>
      <c r="AT85">
        <v>5627.78498220444</v>
      </c>
      <c r="AU85">
        <v>34398.826820373499</v>
      </c>
      <c r="AV85">
        <v>16456.000072479201</v>
      </c>
      <c r="AW85">
        <v>29140.001411437999</v>
      </c>
      <c r="AX85">
        <v>34316.001632690401</v>
      </c>
      <c r="AY85">
        <v>272.38721036910999</v>
      </c>
      <c r="AZ85">
        <v>366.44561260938599</v>
      </c>
      <c r="BA85">
        <v>7295.4162445068396</v>
      </c>
      <c r="BB85">
        <v>0</v>
      </c>
      <c r="BC85">
        <v>8239.5977420806903</v>
      </c>
      <c r="BD85">
        <v>3721.00014591217</v>
      </c>
      <c r="BE85">
        <v>3713.40281867981</v>
      </c>
      <c r="BF85">
        <v>0</v>
      </c>
      <c r="BG85">
        <v>0</v>
      </c>
      <c r="BH85">
        <v>189143.00084751833</v>
      </c>
      <c r="BI85" s="4"/>
      <c r="BT85" s="4"/>
    </row>
    <row r="86" spans="1:72" customFormat="1" ht="14.1" customHeight="1">
      <c r="A86" s="16">
        <v>42113</v>
      </c>
      <c r="B86" t="s">
        <v>98</v>
      </c>
      <c r="C86" s="16" t="s">
        <v>66</v>
      </c>
      <c r="D86">
        <v>1109.96617461555</v>
      </c>
      <c r="E86">
        <v>422.03381055500398</v>
      </c>
      <c r="F86">
        <v>3329.0000466108299</v>
      </c>
      <c r="G86">
        <v>0</v>
      </c>
      <c r="H86">
        <v>0</v>
      </c>
      <c r="I86">
        <v>2087.6479632258402</v>
      </c>
      <c r="J86">
        <v>6007.38501274586</v>
      </c>
      <c r="K86">
        <v>1256.9069683514499</v>
      </c>
      <c r="L86">
        <v>4955.0879068672702</v>
      </c>
      <c r="M86">
        <v>3995.0000410750499</v>
      </c>
      <c r="N86">
        <v>235.200191418175</v>
      </c>
      <c r="O86">
        <v>1168.44139712676</v>
      </c>
      <c r="P86">
        <v>191.50600431440401</v>
      </c>
      <c r="Q86">
        <v>0</v>
      </c>
      <c r="R86">
        <v>878.11942306719698</v>
      </c>
      <c r="S86">
        <v>5.0999997496660399E-2</v>
      </c>
      <c r="T86">
        <v>333.88052506465499</v>
      </c>
      <c r="U86">
        <v>0</v>
      </c>
      <c r="V86">
        <v>0</v>
      </c>
      <c r="W86">
        <v>25970.226465035543</v>
      </c>
      <c r="X86" s="2"/>
      <c r="AJ86" s="4"/>
      <c r="AK86" s="2"/>
      <c r="AL86" s="16">
        <v>42113</v>
      </c>
      <c r="AM86" t="s">
        <v>98</v>
      </c>
      <c r="AN86" s="16" t="s">
        <v>66</v>
      </c>
      <c r="AO86">
        <v>1109.96617461555</v>
      </c>
      <c r="AP86">
        <v>422.03381055500398</v>
      </c>
      <c r="AQ86">
        <v>3329.0000466108299</v>
      </c>
      <c r="AR86">
        <v>0</v>
      </c>
      <c r="AS86">
        <v>0</v>
      </c>
      <c r="AT86">
        <v>2087.6479632258402</v>
      </c>
      <c r="AU86">
        <v>6007.38501274586</v>
      </c>
      <c r="AV86">
        <v>1256.9069683514499</v>
      </c>
      <c r="AW86">
        <v>4955.0879068672702</v>
      </c>
      <c r="AX86">
        <v>3995.0000410750499</v>
      </c>
      <c r="AY86">
        <v>235.200191418175</v>
      </c>
      <c r="AZ86">
        <v>1168.44139712676</v>
      </c>
      <c r="BA86">
        <v>191.50600431440401</v>
      </c>
      <c r="BB86">
        <v>0</v>
      </c>
      <c r="BC86">
        <v>878.11942306719698</v>
      </c>
      <c r="BD86">
        <v>5.0999997496660399E-2</v>
      </c>
      <c r="BE86">
        <v>333.88052506465499</v>
      </c>
      <c r="BF86">
        <v>0</v>
      </c>
      <c r="BG86">
        <v>0</v>
      </c>
      <c r="BH86">
        <v>25970.226465035543</v>
      </c>
      <c r="BI86" s="4"/>
      <c r="BT86" s="4"/>
    </row>
    <row r="87" spans="1:72" customFormat="1" ht="14.1" customHeight="1">
      <c r="A87" s="16">
        <v>42115</v>
      </c>
      <c r="B87" t="s">
        <v>99</v>
      </c>
      <c r="C87" s="16" t="s">
        <v>66</v>
      </c>
      <c r="D87">
        <v>844.61137636005901</v>
      </c>
      <c r="E87">
        <v>269.38861362636101</v>
      </c>
      <c r="F87">
        <v>8879.0000661611593</v>
      </c>
      <c r="G87">
        <v>169.63400268554699</v>
      </c>
      <c r="H87">
        <v>910.27899169921898</v>
      </c>
      <c r="I87">
        <v>4250.4650149345398</v>
      </c>
      <c r="J87">
        <v>22554.5062064677</v>
      </c>
      <c r="K87">
        <v>10010.9999226332</v>
      </c>
      <c r="L87">
        <v>38349.999396324201</v>
      </c>
      <c r="M87">
        <v>29619.000066757199</v>
      </c>
      <c r="N87">
        <v>77.122601212933702</v>
      </c>
      <c r="O87">
        <v>1212.4017907083</v>
      </c>
      <c r="P87">
        <v>307.47900103777602</v>
      </c>
      <c r="Q87">
        <v>0</v>
      </c>
      <c r="R87">
        <v>3160.84828937054</v>
      </c>
      <c r="S87">
        <v>53.848999558948002</v>
      </c>
      <c r="T87">
        <v>1008.15174473822</v>
      </c>
      <c r="U87">
        <v>210.610011577606</v>
      </c>
      <c r="V87">
        <v>586.89398193359398</v>
      </c>
      <c r="W87">
        <v>122475.24007778711</v>
      </c>
      <c r="X87" s="2"/>
      <c r="AJ87" s="4"/>
      <c r="AK87" s="2"/>
      <c r="AL87" s="16">
        <v>42115</v>
      </c>
      <c r="AM87" t="s">
        <v>99</v>
      </c>
      <c r="AN87" s="16" t="s">
        <v>66</v>
      </c>
      <c r="AO87">
        <v>844.61137636005901</v>
      </c>
      <c r="AP87">
        <v>269.38861362636101</v>
      </c>
      <c r="AQ87">
        <v>8879.0000661611593</v>
      </c>
      <c r="AR87">
        <v>169.63400268554699</v>
      </c>
      <c r="AS87">
        <v>910.27899169921898</v>
      </c>
      <c r="AT87">
        <v>4250.4650149345398</v>
      </c>
      <c r="AU87">
        <v>22554.5062064677</v>
      </c>
      <c r="AV87">
        <v>10010.9999226332</v>
      </c>
      <c r="AW87">
        <v>38349.999396324201</v>
      </c>
      <c r="AX87">
        <v>29619.000066757199</v>
      </c>
      <c r="AY87">
        <v>77.122601212933702</v>
      </c>
      <c r="AZ87">
        <v>1212.4017907083</v>
      </c>
      <c r="BA87">
        <v>307.47900103777602</v>
      </c>
      <c r="BB87">
        <v>0</v>
      </c>
      <c r="BC87">
        <v>3160.84828937054</v>
      </c>
      <c r="BD87">
        <v>53.848999558948002</v>
      </c>
      <c r="BE87">
        <v>1008.15174473822</v>
      </c>
      <c r="BF87">
        <v>210.610011577606</v>
      </c>
      <c r="BG87">
        <v>586.89398193359398</v>
      </c>
      <c r="BH87">
        <v>122475.24007778711</v>
      </c>
      <c r="BI87" s="4"/>
      <c r="BT87" s="4"/>
    </row>
    <row r="88" spans="1:72" customFormat="1" ht="14.1" customHeight="1">
      <c r="A88" s="16">
        <v>42117</v>
      </c>
      <c r="B88" t="s">
        <v>100</v>
      </c>
      <c r="C88" s="16" t="s">
        <v>66</v>
      </c>
      <c r="D88">
        <v>3948.9943745136302</v>
      </c>
      <c r="E88">
        <v>1163.00548291206</v>
      </c>
      <c r="F88">
        <v>14563.999870777099</v>
      </c>
      <c r="G88">
        <v>0</v>
      </c>
      <c r="H88">
        <v>0</v>
      </c>
      <c r="I88">
        <v>4029.3940444774898</v>
      </c>
      <c r="J88">
        <v>23260.392095088999</v>
      </c>
      <c r="K88">
        <v>12688.999972343399</v>
      </c>
      <c r="L88">
        <v>42858.999149322502</v>
      </c>
      <c r="M88">
        <v>35555.999550819397</v>
      </c>
      <c r="N88">
        <v>252.28890293091499</v>
      </c>
      <c r="O88">
        <v>1066.7919851839499</v>
      </c>
      <c r="P88">
        <v>1504.0000057816501</v>
      </c>
      <c r="Q88">
        <v>0</v>
      </c>
      <c r="R88">
        <v>5069.1120851039896</v>
      </c>
      <c r="S88">
        <v>774.99999690055802</v>
      </c>
      <c r="T88">
        <v>1492.88774633408</v>
      </c>
      <c r="U88">
        <v>15.996000289916999</v>
      </c>
      <c r="V88">
        <v>396.84799194335898</v>
      </c>
      <c r="W88">
        <v>148642.70925472298</v>
      </c>
      <c r="X88" s="2"/>
      <c r="AJ88" s="4"/>
      <c r="AK88" s="2"/>
      <c r="AL88" s="16">
        <v>42117</v>
      </c>
      <c r="AM88" t="s">
        <v>100</v>
      </c>
      <c r="AN88" s="16" t="s">
        <v>66</v>
      </c>
      <c r="AO88">
        <v>3948.9943745136302</v>
      </c>
      <c r="AP88">
        <v>1163.00548291206</v>
      </c>
      <c r="AQ88">
        <v>14563.999870777099</v>
      </c>
      <c r="AR88">
        <v>0</v>
      </c>
      <c r="AS88">
        <v>0</v>
      </c>
      <c r="AT88">
        <v>4029.3940444774898</v>
      </c>
      <c r="AU88">
        <v>23260.392095088999</v>
      </c>
      <c r="AV88">
        <v>12688.999972343399</v>
      </c>
      <c r="AW88">
        <v>42858.999149322502</v>
      </c>
      <c r="AX88">
        <v>35555.999550819397</v>
      </c>
      <c r="AY88">
        <v>252.28890293091499</v>
      </c>
      <c r="AZ88">
        <v>1066.7919851839499</v>
      </c>
      <c r="BA88">
        <v>1504.0000057816501</v>
      </c>
      <c r="BB88">
        <v>0</v>
      </c>
      <c r="BC88">
        <v>5069.1120851039896</v>
      </c>
      <c r="BD88">
        <v>774.99999690055802</v>
      </c>
      <c r="BE88">
        <v>1492.88774633408</v>
      </c>
      <c r="BF88">
        <v>15.996000289916999</v>
      </c>
      <c r="BG88">
        <v>396.84799194335898</v>
      </c>
      <c r="BH88">
        <v>148642.70925472298</v>
      </c>
      <c r="BI88" s="4"/>
      <c r="BT88" s="4"/>
    </row>
    <row r="89" spans="1:72" customFormat="1" ht="14.1" customHeight="1">
      <c r="A89" s="16">
        <v>42119</v>
      </c>
      <c r="B89" t="s">
        <v>101</v>
      </c>
      <c r="C89" s="16" t="s">
        <v>66</v>
      </c>
      <c r="D89">
        <v>5270.8672030062899</v>
      </c>
      <c r="E89">
        <v>4350.6466782754296</v>
      </c>
      <c r="F89">
        <v>12371.999951010601</v>
      </c>
      <c r="G89">
        <v>0</v>
      </c>
      <c r="H89">
        <v>0</v>
      </c>
      <c r="I89">
        <v>2337.8729748129799</v>
      </c>
      <c r="J89">
        <v>17543.183822549901</v>
      </c>
      <c r="K89">
        <v>4342.0000755030196</v>
      </c>
      <c r="L89">
        <v>4501.0000932244602</v>
      </c>
      <c r="M89">
        <v>6422.0000653644101</v>
      </c>
      <c r="N89">
        <v>118.446999867258</v>
      </c>
      <c r="O89">
        <v>140.840901183401</v>
      </c>
      <c r="P89">
        <v>2733.99998258404</v>
      </c>
      <c r="Q89">
        <v>0</v>
      </c>
      <c r="R89">
        <v>4532.6710542016699</v>
      </c>
      <c r="S89">
        <v>8446.0001562018897</v>
      </c>
      <c r="T89">
        <v>3741.32902913936</v>
      </c>
      <c r="U89">
        <v>0</v>
      </c>
      <c r="V89">
        <v>0</v>
      </c>
      <c r="W89">
        <v>76852.858986924723</v>
      </c>
      <c r="X89" s="2"/>
      <c r="AJ89" s="4"/>
      <c r="AK89" s="2"/>
      <c r="AL89" s="16">
        <v>42119</v>
      </c>
      <c r="AM89" t="s">
        <v>101</v>
      </c>
      <c r="AN89" s="16" t="s">
        <v>66</v>
      </c>
      <c r="AO89">
        <v>5270.8672030062899</v>
      </c>
      <c r="AP89">
        <v>4350.6466782754296</v>
      </c>
      <c r="AQ89">
        <v>12371.999951010601</v>
      </c>
      <c r="AR89">
        <v>0</v>
      </c>
      <c r="AS89">
        <v>0</v>
      </c>
      <c r="AT89">
        <v>2337.8729748129799</v>
      </c>
      <c r="AU89">
        <v>17543.183822549901</v>
      </c>
      <c r="AV89">
        <v>4342.0000755030196</v>
      </c>
      <c r="AW89">
        <v>4501.0000932244602</v>
      </c>
      <c r="AX89">
        <v>6422.0000653644101</v>
      </c>
      <c r="AY89">
        <v>118.446999867258</v>
      </c>
      <c r="AZ89">
        <v>140.840901183401</v>
      </c>
      <c r="BA89">
        <v>2733.99998258404</v>
      </c>
      <c r="BB89">
        <v>0</v>
      </c>
      <c r="BC89">
        <v>4532.6710542016699</v>
      </c>
      <c r="BD89">
        <v>8446.0001562018897</v>
      </c>
      <c r="BE89">
        <v>3741.32902913936</v>
      </c>
      <c r="BF89">
        <v>0</v>
      </c>
      <c r="BG89">
        <v>0</v>
      </c>
      <c r="BH89">
        <v>76852.858986924723</v>
      </c>
      <c r="BI89" s="4"/>
      <c r="BT89" s="4"/>
    </row>
    <row r="90" spans="1:72" customFormat="1" ht="14.1" customHeight="1">
      <c r="A90" s="16">
        <v>42127</v>
      </c>
      <c r="B90" t="s">
        <v>102</v>
      </c>
      <c r="C90" s="16" t="s">
        <v>66</v>
      </c>
      <c r="D90">
        <v>153.73958160728199</v>
      </c>
      <c r="E90">
        <v>58.134408388286801</v>
      </c>
      <c r="F90">
        <v>2329.9998552799202</v>
      </c>
      <c r="G90">
        <v>7.8800001144409197</v>
      </c>
      <c r="H90">
        <v>20.743000030517599</v>
      </c>
      <c r="I90">
        <v>7491.86795949936</v>
      </c>
      <c r="J90">
        <v>29574.340847969099</v>
      </c>
      <c r="K90">
        <v>2409.0000231265999</v>
      </c>
      <c r="L90">
        <v>25645.999295711499</v>
      </c>
      <c r="M90">
        <v>19515.0002593994</v>
      </c>
      <c r="N90">
        <v>87.157699109986396</v>
      </c>
      <c r="O90">
        <v>369.03128572553402</v>
      </c>
      <c r="P90">
        <v>224.64800421148499</v>
      </c>
      <c r="Q90">
        <v>0</v>
      </c>
      <c r="R90">
        <v>1053.2345879971999</v>
      </c>
      <c r="S90">
        <v>0</v>
      </c>
      <c r="T90">
        <v>398.26544429361797</v>
      </c>
      <c r="U90">
        <v>3.4300000667571999</v>
      </c>
      <c r="V90">
        <v>66.432998657226605</v>
      </c>
      <c r="W90">
        <v>89408.905251188218</v>
      </c>
      <c r="X90" s="2"/>
      <c r="AJ90" s="4"/>
      <c r="AK90" s="2"/>
      <c r="AL90" s="16">
        <v>42127</v>
      </c>
      <c r="AM90" t="s">
        <v>102</v>
      </c>
      <c r="AN90" s="16" t="s">
        <v>66</v>
      </c>
      <c r="AO90">
        <v>153.73958160728199</v>
      </c>
      <c r="AP90">
        <v>58.134408388286801</v>
      </c>
      <c r="AQ90">
        <v>2329.9998552799202</v>
      </c>
      <c r="AR90">
        <v>7.8800001144409197</v>
      </c>
      <c r="AS90">
        <v>20.743000030517599</v>
      </c>
      <c r="AT90">
        <v>7491.86795949936</v>
      </c>
      <c r="AU90">
        <v>29574.340847969099</v>
      </c>
      <c r="AV90">
        <v>2409.0000231265999</v>
      </c>
      <c r="AW90">
        <v>25645.999295711499</v>
      </c>
      <c r="AX90">
        <v>19515.0002593994</v>
      </c>
      <c r="AY90">
        <v>87.157699109986396</v>
      </c>
      <c r="AZ90">
        <v>369.03128572553402</v>
      </c>
      <c r="BA90">
        <v>224.64800421148499</v>
      </c>
      <c r="BB90">
        <v>0</v>
      </c>
      <c r="BC90">
        <v>1053.2345879971999</v>
      </c>
      <c r="BD90">
        <v>0</v>
      </c>
      <c r="BE90">
        <v>398.26544429361797</v>
      </c>
      <c r="BF90">
        <v>3.4300000667571999</v>
      </c>
      <c r="BG90">
        <v>66.432998657226605</v>
      </c>
      <c r="BH90">
        <v>89408.905251188218</v>
      </c>
      <c r="BI90" s="4"/>
      <c r="BT90" s="4"/>
    </row>
    <row r="91" spans="1:72" customFormat="1" ht="14.1" customHeight="1">
      <c r="A91" s="16">
        <v>42131</v>
      </c>
      <c r="B91" t="s">
        <v>103</v>
      </c>
      <c r="C91" s="16" t="s">
        <v>66</v>
      </c>
      <c r="D91">
        <v>2808.24479913712</v>
      </c>
      <c r="E91">
        <v>487.25630110502198</v>
      </c>
      <c r="F91">
        <v>5527.9999260902396</v>
      </c>
      <c r="G91">
        <v>73.618996886536493</v>
      </c>
      <c r="H91">
        <v>362.72399902343801</v>
      </c>
      <c r="I91">
        <v>2677.2769975364199</v>
      </c>
      <c r="J91">
        <v>13617.297829270399</v>
      </c>
      <c r="K91">
        <v>10204.9998931885</v>
      </c>
      <c r="L91">
        <v>12421.0000524521</v>
      </c>
      <c r="M91">
        <v>11371.000110626201</v>
      </c>
      <c r="N91">
        <v>188.75719907879801</v>
      </c>
      <c r="O91">
        <v>566.654989361763</v>
      </c>
      <c r="P91">
        <v>422.000003039837</v>
      </c>
      <c r="Q91">
        <v>0</v>
      </c>
      <c r="R91">
        <v>1700.4553576707799</v>
      </c>
      <c r="S91">
        <v>4.79999998642597E-2</v>
      </c>
      <c r="T91">
        <v>295.04463776946102</v>
      </c>
      <c r="U91">
        <v>3.6959999799728398</v>
      </c>
      <c r="V91">
        <v>95.9739990234375</v>
      </c>
      <c r="W91">
        <v>62824.049091239889</v>
      </c>
      <c r="X91" s="2"/>
      <c r="AJ91" s="4"/>
      <c r="AK91" s="2"/>
      <c r="AL91" s="16">
        <v>42131</v>
      </c>
      <c r="AM91" t="s">
        <v>103</v>
      </c>
      <c r="AN91" s="16" t="s">
        <v>66</v>
      </c>
      <c r="AO91">
        <v>2808.24479913712</v>
      </c>
      <c r="AP91">
        <v>487.25630110502198</v>
      </c>
      <c r="AQ91">
        <v>5527.9999260902396</v>
      </c>
      <c r="AR91">
        <v>73.618996886536493</v>
      </c>
      <c r="AS91">
        <v>362.72399902343801</v>
      </c>
      <c r="AT91">
        <v>2677.2769975364199</v>
      </c>
      <c r="AU91">
        <v>13617.297829270399</v>
      </c>
      <c r="AV91">
        <v>10204.9998931885</v>
      </c>
      <c r="AW91">
        <v>12421.0000524521</v>
      </c>
      <c r="AX91">
        <v>11371.000110626201</v>
      </c>
      <c r="AY91">
        <v>188.75719907879801</v>
      </c>
      <c r="AZ91">
        <v>566.654989361763</v>
      </c>
      <c r="BA91">
        <v>422.000003039837</v>
      </c>
      <c r="BB91">
        <v>0</v>
      </c>
      <c r="BC91">
        <v>1700.4553576707799</v>
      </c>
      <c r="BD91">
        <v>4.79999998642597E-2</v>
      </c>
      <c r="BE91">
        <v>295.04463776946102</v>
      </c>
      <c r="BF91">
        <v>3.6959999799728398</v>
      </c>
      <c r="BG91">
        <v>95.9739990234375</v>
      </c>
      <c r="BH91">
        <v>62824.049091239889</v>
      </c>
      <c r="BI91" s="4"/>
      <c r="BT91" s="4"/>
    </row>
    <row r="92" spans="1:72" customFormat="1" ht="14.1" customHeight="1">
      <c r="A92" s="16">
        <v>42133</v>
      </c>
      <c r="B92" t="s">
        <v>64</v>
      </c>
      <c r="C92" s="16" t="s">
        <v>66</v>
      </c>
      <c r="D92">
        <v>67090.019130706802</v>
      </c>
      <c r="E92">
        <v>17464.3700780869</v>
      </c>
      <c r="F92">
        <v>13116.999882698099</v>
      </c>
      <c r="G92">
        <v>7514.88015132491</v>
      </c>
      <c r="H92">
        <v>64468.395091116399</v>
      </c>
      <c r="I92">
        <v>7079.4430170059204</v>
      </c>
      <c r="J92">
        <v>58895.076432228103</v>
      </c>
      <c r="K92">
        <v>12676.999564170799</v>
      </c>
      <c r="L92">
        <v>30168.999391555801</v>
      </c>
      <c r="M92">
        <v>25415.998855590798</v>
      </c>
      <c r="N92">
        <v>1569.0845754146601</v>
      </c>
      <c r="O92">
        <v>5868.8493943214398</v>
      </c>
      <c r="P92">
        <v>20322.436011314399</v>
      </c>
      <c r="Q92">
        <v>6943.5636024475098</v>
      </c>
      <c r="R92">
        <v>6159.8819746971103</v>
      </c>
      <c r="S92">
        <v>39925.662662506104</v>
      </c>
      <c r="T92">
        <v>1603.4942960739099</v>
      </c>
      <c r="U92">
        <v>0</v>
      </c>
      <c r="V92">
        <v>0</v>
      </c>
      <c r="W92">
        <v>386284.15411125968</v>
      </c>
      <c r="X92" s="2"/>
      <c r="AJ92" s="4"/>
      <c r="AK92" s="2"/>
      <c r="AL92" s="16">
        <v>42133</v>
      </c>
      <c r="AM92" t="s">
        <v>64</v>
      </c>
      <c r="AN92" s="16" t="s">
        <v>66</v>
      </c>
      <c r="AO92">
        <v>67090.019130706802</v>
      </c>
      <c r="AP92">
        <v>17464.3700780869</v>
      </c>
      <c r="AQ92">
        <v>13116.999882698099</v>
      </c>
      <c r="AR92">
        <v>7514.88015132491</v>
      </c>
      <c r="AS92">
        <v>64468.395091116399</v>
      </c>
      <c r="AT92">
        <v>7079.4430170059204</v>
      </c>
      <c r="AU92">
        <v>58895.076432228103</v>
      </c>
      <c r="AV92">
        <v>12676.999564170799</v>
      </c>
      <c r="AW92">
        <v>30168.999391555801</v>
      </c>
      <c r="AX92">
        <v>25415.998855590798</v>
      </c>
      <c r="AY92">
        <v>1569.0845754146601</v>
      </c>
      <c r="AZ92">
        <v>5868.8493943214398</v>
      </c>
      <c r="BA92">
        <v>20322.436011314399</v>
      </c>
      <c r="BB92">
        <v>6943.5636024475098</v>
      </c>
      <c r="BC92">
        <v>6159.8819746971103</v>
      </c>
      <c r="BD92">
        <v>39925.662662506104</v>
      </c>
      <c r="BE92">
        <v>1603.4942960739099</v>
      </c>
      <c r="BF92">
        <v>0</v>
      </c>
      <c r="BG92">
        <v>0</v>
      </c>
      <c r="BH92">
        <v>386284.15411125968</v>
      </c>
      <c r="BI92" s="4"/>
      <c r="BT92" s="4"/>
    </row>
    <row r="93" spans="1:7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J93"/>
      <c r="BK93"/>
      <c r="BL93"/>
      <c r="BM93"/>
      <c r="BN93"/>
      <c r="BO93"/>
      <c r="BP93"/>
      <c r="BQ93"/>
      <c r="BR93"/>
      <c r="BS93"/>
      <c r="BT93" s="4"/>
    </row>
    <row r="94" spans="1:72" ht="18.75">
      <c r="A94" s="1" t="s">
        <v>105</v>
      </c>
      <c r="Y94" s="11"/>
      <c r="Z94" s="11"/>
      <c r="AA94" s="11"/>
      <c r="AB94" s="11"/>
      <c r="AC94" s="11"/>
      <c r="AD94" s="11"/>
      <c r="AE94" s="11"/>
      <c r="AH94" s="11"/>
      <c r="AI94" s="11"/>
      <c r="AL94" s="1" t="s">
        <v>105</v>
      </c>
      <c r="BT94" s="4"/>
    </row>
    <row r="95" spans="1:72" s="3" customFormat="1" ht="105">
      <c r="B95" s="3" t="s">
        <v>3</v>
      </c>
      <c r="C95" s="3" t="s">
        <v>4</v>
      </c>
      <c r="D95" s="3" t="s">
        <v>16</v>
      </c>
      <c r="X95" s="5"/>
      <c r="Y95"/>
      <c r="Z95"/>
      <c r="AA95"/>
      <c r="AB95"/>
      <c r="AC95"/>
      <c r="AD95"/>
      <c r="AE95"/>
      <c r="AF95" s="11"/>
      <c r="AG95" s="11"/>
      <c r="AH95"/>
      <c r="AI95"/>
      <c r="AJ95" s="6"/>
      <c r="AK95" s="5"/>
      <c r="AM95" s="3" t="s">
        <v>3</v>
      </c>
      <c r="AN95" s="3" t="s">
        <v>4</v>
      </c>
      <c r="AO95" s="3" t="s">
        <v>17</v>
      </c>
      <c r="AS95" s="3" t="s">
        <v>18</v>
      </c>
      <c r="BI95" s="6"/>
      <c r="BT95" s="6"/>
    </row>
    <row r="96" spans="1:72" s="3" customFormat="1">
      <c r="A96" s="20"/>
      <c r="B96" s="20">
        <v>2012</v>
      </c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5"/>
      <c r="Y96"/>
      <c r="Z96"/>
      <c r="AA96"/>
      <c r="AB96"/>
      <c r="AC96"/>
      <c r="AD96"/>
      <c r="AE96"/>
      <c r="AF96" s="11"/>
      <c r="AG96" s="11"/>
      <c r="AH96"/>
      <c r="AI96"/>
      <c r="AJ96" s="6"/>
      <c r="AK96" s="5"/>
      <c r="AL96" s="20"/>
      <c r="AM96" s="20">
        <v>2012</v>
      </c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6"/>
      <c r="BT96" s="6"/>
    </row>
    <row r="97" spans="1:72" s="10" customFormat="1">
      <c r="A97" s="10" t="s">
        <v>7</v>
      </c>
      <c r="D97" s="10" t="s">
        <v>41</v>
      </c>
      <c r="E97" s="10" t="s">
        <v>42</v>
      </c>
      <c r="F97" s="10" t="s">
        <v>43</v>
      </c>
      <c r="G97" s="10" t="s">
        <v>44</v>
      </c>
      <c r="H97" s="10" t="s">
        <v>45</v>
      </c>
      <c r="I97" s="10" t="s">
        <v>46</v>
      </c>
      <c r="J97" s="10" t="s">
        <v>47</v>
      </c>
      <c r="K97" s="10" t="s">
        <v>48</v>
      </c>
      <c r="L97" s="10" t="s">
        <v>49</v>
      </c>
      <c r="M97" s="10" t="s">
        <v>50</v>
      </c>
      <c r="N97" s="10" t="s">
        <v>51</v>
      </c>
      <c r="O97" s="10" t="s">
        <v>52</v>
      </c>
      <c r="P97" s="10" t="s">
        <v>53</v>
      </c>
      <c r="Q97" s="10" t="s">
        <v>54</v>
      </c>
      <c r="R97" s="10" t="s">
        <v>55</v>
      </c>
      <c r="S97" s="10" t="s">
        <v>56</v>
      </c>
      <c r="T97" s="10" t="s">
        <v>57</v>
      </c>
      <c r="U97" s="10" t="s">
        <v>58</v>
      </c>
      <c r="V97" s="10" t="s">
        <v>59</v>
      </c>
      <c r="X97" s="12"/>
      <c r="Y97" s="3"/>
      <c r="Z97" s="3"/>
      <c r="AA97" s="3"/>
      <c r="AB97" s="3"/>
      <c r="AC97" s="3"/>
      <c r="AD97" s="3"/>
      <c r="AE97" s="3"/>
      <c r="AF97"/>
      <c r="AG97"/>
      <c r="AH97" s="3"/>
      <c r="AI97" s="3"/>
      <c r="AJ97" s="13"/>
      <c r="AK97" s="12"/>
      <c r="AL97" s="10" t="s">
        <v>7</v>
      </c>
      <c r="AO97" s="10" t="s">
        <v>41</v>
      </c>
      <c r="AP97" s="10" t="s">
        <v>42</v>
      </c>
      <c r="AQ97" s="10" t="s">
        <v>43</v>
      </c>
      <c r="AR97" s="10" t="s">
        <v>44</v>
      </c>
      <c r="AS97" s="10" t="s">
        <v>45</v>
      </c>
      <c r="AT97" s="10" t="s">
        <v>46</v>
      </c>
      <c r="AU97" s="10" t="s">
        <v>47</v>
      </c>
      <c r="AV97" s="10" t="s">
        <v>48</v>
      </c>
      <c r="AW97" s="10" t="s">
        <v>49</v>
      </c>
      <c r="AX97" s="10" t="s">
        <v>50</v>
      </c>
      <c r="AY97" s="10" t="s">
        <v>51</v>
      </c>
      <c r="AZ97" s="10" t="s">
        <v>52</v>
      </c>
      <c r="BA97" s="10" t="s">
        <v>53</v>
      </c>
      <c r="BB97" s="10" t="s">
        <v>54</v>
      </c>
      <c r="BC97" s="10" t="s">
        <v>55</v>
      </c>
      <c r="BD97" s="10" t="s">
        <v>56</v>
      </c>
      <c r="BE97" s="10" t="s">
        <v>57</v>
      </c>
      <c r="BF97" s="10" t="s">
        <v>58</v>
      </c>
      <c r="BG97" s="10" t="s">
        <v>59</v>
      </c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</row>
    <row r="98" spans="1:72" customFormat="1">
      <c r="A98" s="16">
        <v>42001</v>
      </c>
      <c r="B98" s="16" t="s">
        <v>65</v>
      </c>
      <c r="C98" s="16" t="s">
        <v>66</v>
      </c>
      <c r="D98">
        <v>2112320.6298828102</v>
      </c>
      <c r="E98">
        <v>895000.38821411203</v>
      </c>
      <c r="F98">
        <v>174.64688375010201</v>
      </c>
      <c r="G98">
        <v>0</v>
      </c>
      <c r="H98">
        <v>0</v>
      </c>
      <c r="I98">
        <v>0</v>
      </c>
      <c r="J98">
        <v>0</v>
      </c>
      <c r="K98">
        <v>17640.162704467759</v>
      </c>
      <c r="L98">
        <v>830498.00273132301</v>
      </c>
      <c r="M98">
        <v>28327.7578735352</v>
      </c>
      <c r="N98">
        <v>42582.011485815034</v>
      </c>
      <c r="O98">
        <v>1058468.64614749</v>
      </c>
      <c r="P98">
        <v>881123.15139675094</v>
      </c>
      <c r="Q98">
        <v>0</v>
      </c>
      <c r="R98">
        <v>483502.20764160203</v>
      </c>
      <c r="S98">
        <v>2328.2077026367201</v>
      </c>
      <c r="T98">
        <v>217685.67681884818</v>
      </c>
      <c r="U98">
        <v>0</v>
      </c>
      <c r="V98">
        <v>0</v>
      </c>
      <c r="X98" s="2"/>
      <c r="Y98" s="10"/>
      <c r="Z98" s="10"/>
      <c r="AA98" s="10"/>
      <c r="AB98" s="10"/>
      <c r="AC98" s="10"/>
      <c r="AD98" s="10"/>
      <c r="AE98" s="10"/>
      <c r="AF98" s="3"/>
      <c r="AG98" s="3"/>
      <c r="AH98" s="10"/>
      <c r="AI98" s="10"/>
      <c r="AJ98" s="4"/>
      <c r="AK98" s="2"/>
      <c r="AL98" s="16">
        <v>42001</v>
      </c>
      <c r="AM98" s="16" t="s">
        <v>65</v>
      </c>
      <c r="AN98" s="16" t="s">
        <v>66</v>
      </c>
      <c r="AO98">
        <v>167952.51008606001</v>
      </c>
      <c r="AP98">
        <v>280487.194763184</v>
      </c>
      <c r="AQ98">
        <v>43009.982922047377</v>
      </c>
      <c r="AR98">
        <v>0</v>
      </c>
      <c r="AS98">
        <v>0</v>
      </c>
      <c r="AT98">
        <v>0</v>
      </c>
      <c r="AU98">
        <v>0</v>
      </c>
      <c r="AV98">
        <v>2147.7981452941931</v>
      </c>
      <c r="AW98">
        <v>207792.54948425299</v>
      </c>
      <c r="AX98">
        <v>62584.0078125</v>
      </c>
      <c r="AY98">
        <v>5163.5048304796255</v>
      </c>
      <c r="AZ98">
        <v>191024.745684981</v>
      </c>
      <c r="BA98">
        <v>199179.12681579631</v>
      </c>
      <c r="BB98">
        <v>0</v>
      </c>
      <c r="BC98">
        <v>45253.877624511697</v>
      </c>
      <c r="BD98">
        <v>223101.38671875</v>
      </c>
      <c r="BE98">
        <v>69270.713439941406</v>
      </c>
      <c r="BF98">
        <v>0</v>
      </c>
      <c r="BG98">
        <v>0</v>
      </c>
      <c r="BI98" s="4"/>
      <c r="BT98" s="11"/>
    </row>
    <row r="99" spans="1:72" customFormat="1">
      <c r="A99" s="16">
        <v>42009</v>
      </c>
      <c r="B99" s="16" t="s">
        <v>60</v>
      </c>
      <c r="C99" s="16" t="s">
        <v>66</v>
      </c>
      <c r="D99">
        <v>1782301.7391204799</v>
      </c>
      <c r="E99">
        <v>662632.272161484</v>
      </c>
      <c r="F99">
        <v>606.01611510734097</v>
      </c>
      <c r="G99">
        <v>0</v>
      </c>
      <c r="H99">
        <v>0</v>
      </c>
      <c r="I99">
        <v>0</v>
      </c>
      <c r="J99">
        <v>0</v>
      </c>
      <c r="K99">
        <v>9500.6629180908203</v>
      </c>
      <c r="L99">
        <v>555931.53723144508</v>
      </c>
      <c r="M99">
        <v>32850.077804565401</v>
      </c>
      <c r="N99">
        <v>9527.0871899127997</v>
      </c>
      <c r="O99">
        <v>122729.61370122401</v>
      </c>
      <c r="P99">
        <v>331935.06309127802</v>
      </c>
      <c r="Q99">
        <v>0</v>
      </c>
      <c r="R99">
        <v>1246590.1330566399</v>
      </c>
      <c r="S99">
        <v>266.77973079681402</v>
      </c>
      <c r="T99">
        <v>490447.39533996501</v>
      </c>
      <c r="U99">
        <v>0</v>
      </c>
      <c r="V99">
        <v>0</v>
      </c>
      <c r="X99" s="2"/>
      <c r="AF99" s="10"/>
      <c r="AG99" s="10"/>
      <c r="AJ99" s="4"/>
      <c r="AK99" s="2"/>
      <c r="AL99" s="16">
        <v>42009</v>
      </c>
      <c r="AM99" s="16" t="s">
        <v>60</v>
      </c>
      <c r="AN99" s="16" t="s">
        <v>66</v>
      </c>
      <c r="AO99">
        <v>132269.42437934899</v>
      </c>
      <c r="AP99">
        <v>234543.5809574126</v>
      </c>
      <c r="AQ99">
        <v>190753.47155397758</v>
      </c>
      <c r="AR99">
        <v>0</v>
      </c>
      <c r="AS99">
        <v>0</v>
      </c>
      <c r="AT99">
        <v>0</v>
      </c>
      <c r="AU99">
        <v>0</v>
      </c>
      <c r="AV99">
        <v>527.310352325439</v>
      </c>
      <c r="AW99">
        <v>199769.63232421901</v>
      </c>
      <c r="AX99">
        <v>63752.3115234375</v>
      </c>
      <c r="AY99">
        <v>1575.15036714077</v>
      </c>
      <c r="AZ99">
        <v>18363.2429566383</v>
      </c>
      <c r="BA99">
        <v>108225.9852523804</v>
      </c>
      <c r="BB99">
        <v>0</v>
      </c>
      <c r="BC99">
        <v>109097.36566162101</v>
      </c>
      <c r="BD99">
        <v>37191.303283691406</v>
      </c>
      <c r="BE99">
        <v>175950.00039672881</v>
      </c>
      <c r="BF99">
        <v>0</v>
      </c>
      <c r="BG99">
        <v>0</v>
      </c>
      <c r="BI99" s="4"/>
      <c r="BT99" s="11"/>
    </row>
    <row r="100" spans="1:72" customFormat="1">
      <c r="A100" s="16">
        <v>42011</v>
      </c>
      <c r="B100" s="16" t="s">
        <v>67</v>
      </c>
      <c r="C100" s="16" t="s">
        <v>66</v>
      </c>
      <c r="D100">
        <v>4382698.01891327</v>
      </c>
      <c r="E100">
        <v>3902083.4590301504</v>
      </c>
      <c r="F100">
        <v>45733.533498072051</v>
      </c>
      <c r="G100">
        <v>0</v>
      </c>
      <c r="H100">
        <v>0</v>
      </c>
      <c r="I100">
        <v>0</v>
      </c>
      <c r="J100">
        <v>0</v>
      </c>
      <c r="K100">
        <v>79903.219017028809</v>
      </c>
      <c r="L100">
        <v>1004438.239257813</v>
      </c>
      <c r="M100">
        <v>255802.67929077172</v>
      </c>
      <c r="N100">
        <v>81940.506510496183</v>
      </c>
      <c r="O100">
        <v>318851.83087754267</v>
      </c>
      <c r="P100">
        <v>1764000.4880676251</v>
      </c>
      <c r="Q100">
        <v>0</v>
      </c>
      <c r="R100">
        <v>2237641.57531738</v>
      </c>
      <c r="S100">
        <v>154692.77937316895</v>
      </c>
      <c r="T100">
        <v>2116091.7930297852</v>
      </c>
      <c r="U100">
        <v>0</v>
      </c>
      <c r="V100">
        <v>0</v>
      </c>
      <c r="X100" s="2"/>
      <c r="AF100" s="10"/>
      <c r="AG100" s="10"/>
      <c r="AJ100" s="4"/>
      <c r="AK100" s="2"/>
      <c r="AL100" s="16">
        <v>42011</v>
      </c>
      <c r="AM100" s="16" t="s">
        <v>67</v>
      </c>
      <c r="AN100" s="16" t="s">
        <v>66</v>
      </c>
      <c r="AO100">
        <v>364075.99096679699</v>
      </c>
      <c r="AP100">
        <v>1254311.9755096431</v>
      </c>
      <c r="AQ100">
        <v>312700.24011714052</v>
      </c>
      <c r="AR100">
        <v>0</v>
      </c>
      <c r="AS100">
        <v>0</v>
      </c>
      <c r="AT100">
        <v>0</v>
      </c>
      <c r="AU100">
        <v>0</v>
      </c>
      <c r="AV100">
        <v>5093.973258972168</v>
      </c>
      <c r="AW100">
        <v>234879.62976074268</v>
      </c>
      <c r="AX100">
        <v>84724.096191406294</v>
      </c>
      <c r="AY100">
        <v>11057.823666691787</v>
      </c>
      <c r="AZ100">
        <v>42335.162205189466</v>
      </c>
      <c r="BA100">
        <v>423562.73159789998</v>
      </c>
      <c r="BB100">
        <v>0</v>
      </c>
      <c r="BC100">
        <v>219154.063842773</v>
      </c>
      <c r="BD100">
        <v>455711.7724609375</v>
      </c>
      <c r="BE100">
        <v>691090.68701171898</v>
      </c>
      <c r="BF100">
        <v>0</v>
      </c>
      <c r="BG100">
        <v>0</v>
      </c>
      <c r="BI100" s="4"/>
      <c r="BT100" s="11"/>
    </row>
    <row r="101" spans="1:72" customFormat="1">
      <c r="A101" s="16">
        <v>42013</v>
      </c>
      <c r="B101" s="16" t="s">
        <v>68</v>
      </c>
      <c r="C101" s="16" t="s">
        <v>66</v>
      </c>
      <c r="D101">
        <v>838181.8359375</v>
      </c>
      <c r="E101">
        <v>556394.02416992199</v>
      </c>
      <c r="F101">
        <v>1756.7199802002899</v>
      </c>
      <c r="G101">
        <v>0</v>
      </c>
      <c r="H101">
        <v>0</v>
      </c>
      <c r="I101">
        <v>0</v>
      </c>
      <c r="J101">
        <v>0</v>
      </c>
      <c r="K101">
        <v>46394.85546875</v>
      </c>
      <c r="L101">
        <v>241906.32990360269</v>
      </c>
      <c r="M101">
        <v>44776.013069152796</v>
      </c>
      <c r="N101">
        <v>11807.578951716399</v>
      </c>
      <c r="O101">
        <v>28395.915064811699</v>
      </c>
      <c r="P101">
        <v>144434.88626003312</v>
      </c>
      <c r="Q101">
        <v>0</v>
      </c>
      <c r="R101">
        <v>859638.04405212402</v>
      </c>
      <c r="S101">
        <v>1811.64952850342</v>
      </c>
      <c r="T101">
        <v>597784.60988998401</v>
      </c>
      <c r="U101">
        <v>0</v>
      </c>
      <c r="V101">
        <v>0</v>
      </c>
      <c r="X101" s="2"/>
      <c r="AF101" s="10"/>
      <c r="AG101" s="10"/>
      <c r="AJ101" s="4"/>
      <c r="AK101" s="2"/>
      <c r="AL101" s="16">
        <v>42013</v>
      </c>
      <c r="AM101" s="16" t="s">
        <v>68</v>
      </c>
      <c r="AN101" s="16" t="s">
        <v>66</v>
      </c>
      <c r="AO101">
        <v>59381.017578125</v>
      </c>
      <c r="AP101">
        <v>193556.921875</v>
      </c>
      <c r="AQ101">
        <v>115141.27656900883</v>
      </c>
      <c r="AR101">
        <v>0</v>
      </c>
      <c r="AS101">
        <v>0</v>
      </c>
      <c r="AT101">
        <v>0</v>
      </c>
      <c r="AU101">
        <v>0</v>
      </c>
      <c r="AV101">
        <v>2372.22387695313</v>
      </c>
      <c r="AW101">
        <v>90380.057250976606</v>
      </c>
      <c r="AX101">
        <v>31169.124145507798</v>
      </c>
      <c r="AY101">
        <v>1416.4192047715201</v>
      </c>
      <c r="AZ101">
        <v>4103.3904037475604</v>
      </c>
      <c r="BA101">
        <v>54913.31870985034</v>
      </c>
      <c r="BB101">
        <v>0</v>
      </c>
      <c r="BC101">
        <v>71832.055221557603</v>
      </c>
      <c r="BD101">
        <v>40266.09326171875</v>
      </c>
      <c r="BE101">
        <v>211003.37436676081</v>
      </c>
      <c r="BF101">
        <v>0</v>
      </c>
      <c r="BG101">
        <v>0</v>
      </c>
      <c r="BI101" s="4"/>
      <c r="BT101" s="11"/>
    </row>
    <row r="102" spans="1:72" customFormat="1">
      <c r="A102" s="16">
        <v>42015</v>
      </c>
      <c r="B102" s="16" t="s">
        <v>69</v>
      </c>
      <c r="C102" s="16" t="s">
        <v>66</v>
      </c>
      <c r="D102">
        <v>1325703.0078125</v>
      </c>
      <c r="E102">
        <v>672078.947265625</v>
      </c>
      <c r="F102">
        <v>624.13983291247905</v>
      </c>
      <c r="G102">
        <v>0</v>
      </c>
      <c r="H102">
        <v>0</v>
      </c>
      <c r="I102">
        <v>0</v>
      </c>
      <c r="J102">
        <v>0</v>
      </c>
      <c r="K102">
        <v>14700.2409667969</v>
      </c>
      <c r="L102">
        <v>1370633.6633300781</v>
      </c>
      <c r="M102">
        <v>66803.914184570298</v>
      </c>
      <c r="N102">
        <v>40030.684272766099</v>
      </c>
      <c r="O102">
        <v>32069.370533943202</v>
      </c>
      <c r="P102">
        <v>90542.677835464507</v>
      </c>
      <c r="Q102">
        <v>0</v>
      </c>
      <c r="R102">
        <v>1023167.39624023</v>
      </c>
      <c r="S102">
        <v>172.84172725677499</v>
      </c>
      <c r="T102">
        <v>547666.03475189197</v>
      </c>
      <c r="U102">
        <v>0</v>
      </c>
      <c r="V102">
        <v>0</v>
      </c>
      <c r="X102" s="2"/>
      <c r="AF102" s="10"/>
      <c r="AG102" s="10"/>
      <c r="AJ102" s="4"/>
      <c r="AK102" s="2"/>
      <c r="AL102" s="16">
        <v>42015</v>
      </c>
      <c r="AM102" s="16" t="s">
        <v>69</v>
      </c>
      <c r="AN102" s="16" t="s">
        <v>66</v>
      </c>
      <c r="AO102">
        <v>108820.37890625</v>
      </c>
      <c r="AP102">
        <v>199912.548828125</v>
      </c>
      <c r="AQ102">
        <v>171161.13646790385</v>
      </c>
      <c r="AR102">
        <v>0</v>
      </c>
      <c r="AS102">
        <v>0</v>
      </c>
      <c r="AT102">
        <v>0</v>
      </c>
      <c r="AU102">
        <v>0</v>
      </c>
      <c r="AV102">
        <v>890.67230224609398</v>
      </c>
      <c r="AW102">
        <v>301292.14208984398</v>
      </c>
      <c r="AX102">
        <v>125378.10058593799</v>
      </c>
      <c r="AY102">
        <v>4615.4405517578098</v>
      </c>
      <c r="AZ102">
        <v>5253.9125213623001</v>
      </c>
      <c r="BA102">
        <v>28831.416168212869</v>
      </c>
      <c r="BB102">
        <v>0</v>
      </c>
      <c r="BC102">
        <v>99061.307281494097</v>
      </c>
      <c r="BD102">
        <v>15715.563507080078</v>
      </c>
      <c r="BE102">
        <v>165888.03710937488</v>
      </c>
      <c r="BF102">
        <v>0</v>
      </c>
      <c r="BG102">
        <v>0</v>
      </c>
      <c r="BI102" s="4"/>
      <c r="BT102" s="11"/>
    </row>
    <row r="103" spans="1:72" customFormat="1">
      <c r="A103" s="16">
        <v>42021</v>
      </c>
      <c r="B103" s="16" t="s">
        <v>70</v>
      </c>
      <c r="C103" s="16" t="s">
        <v>66</v>
      </c>
      <c r="D103">
        <v>921635.9375</v>
      </c>
      <c r="E103">
        <v>158499.76220703131</v>
      </c>
      <c r="F103">
        <v>192.20239298978399</v>
      </c>
      <c r="G103">
        <v>0</v>
      </c>
      <c r="H103">
        <v>0</v>
      </c>
      <c r="I103">
        <v>0</v>
      </c>
      <c r="J103">
        <v>0</v>
      </c>
      <c r="K103">
        <v>6871.3509330749457</v>
      </c>
      <c r="L103">
        <v>135718.23388290402</v>
      </c>
      <c r="M103">
        <v>5856.9526042938196</v>
      </c>
      <c r="N103">
        <v>58833.445599079103</v>
      </c>
      <c r="O103">
        <v>34111.9305270314</v>
      </c>
      <c r="P103">
        <v>254568.11007690401</v>
      </c>
      <c r="Q103">
        <v>0</v>
      </c>
      <c r="R103">
        <v>198518.971824646</v>
      </c>
      <c r="S103">
        <v>263.78922271728499</v>
      </c>
      <c r="T103">
        <v>36563.603130817399</v>
      </c>
      <c r="U103">
        <v>0</v>
      </c>
      <c r="V103">
        <v>0</v>
      </c>
      <c r="X103" s="2"/>
      <c r="AF103" s="10"/>
      <c r="AG103" s="10"/>
      <c r="AJ103" s="4"/>
      <c r="AK103" s="2"/>
      <c r="AL103" s="16">
        <v>42021</v>
      </c>
      <c r="AM103" s="16" t="s">
        <v>70</v>
      </c>
      <c r="AN103" s="16" t="s">
        <v>66</v>
      </c>
      <c r="AO103">
        <v>76785.0078125</v>
      </c>
      <c r="AP103">
        <v>42567.02197265625</v>
      </c>
      <c r="AQ103">
        <v>58162.328766716695</v>
      </c>
      <c r="AR103">
        <v>0</v>
      </c>
      <c r="AS103">
        <v>0</v>
      </c>
      <c r="AT103">
        <v>0</v>
      </c>
      <c r="AU103">
        <v>0</v>
      </c>
      <c r="AV103">
        <v>701.707557678223</v>
      </c>
      <c r="AW103">
        <v>12483.73675537109</v>
      </c>
      <c r="AX103">
        <v>12993.5158691406</v>
      </c>
      <c r="AY103">
        <v>6018.83386874199</v>
      </c>
      <c r="AZ103">
        <v>4416.0539460182199</v>
      </c>
      <c r="BA103">
        <v>67458.137161254825</v>
      </c>
      <c r="BB103">
        <v>0</v>
      </c>
      <c r="BC103">
        <v>19507.979472637198</v>
      </c>
      <c r="BD103">
        <v>41846.933044433594</v>
      </c>
      <c r="BE103">
        <v>9991.6501318216397</v>
      </c>
      <c r="BF103">
        <v>0</v>
      </c>
      <c r="BG103">
        <v>0</v>
      </c>
      <c r="BI103" s="4"/>
      <c r="BT103" s="11"/>
    </row>
    <row r="104" spans="1:72" customFormat="1">
      <c r="A104" s="16">
        <v>42023</v>
      </c>
      <c r="B104" t="s">
        <v>71</v>
      </c>
      <c r="C104" s="16" t="s">
        <v>66</v>
      </c>
      <c r="D104">
        <v>5215.8378601074201</v>
      </c>
      <c r="E104">
        <v>20734.940315246582</v>
      </c>
      <c r="F104">
        <v>3077.4311131016998</v>
      </c>
      <c r="G104">
        <v>0</v>
      </c>
      <c r="H104">
        <v>0</v>
      </c>
      <c r="I104">
        <v>0</v>
      </c>
      <c r="J104">
        <v>0</v>
      </c>
      <c r="K104">
        <v>28.926689147949201</v>
      </c>
      <c r="L104">
        <v>777745.40752792335</v>
      </c>
      <c r="M104">
        <v>204112.63098144499</v>
      </c>
      <c r="N104">
        <v>44523.9951171875</v>
      </c>
      <c r="O104">
        <v>20703.234852910002</v>
      </c>
      <c r="P104">
        <v>0</v>
      </c>
      <c r="Q104">
        <v>9361.3011474609393</v>
      </c>
      <c r="R104">
        <v>2863.3258056640602</v>
      </c>
      <c r="S104">
        <v>259.91497802734398</v>
      </c>
      <c r="T104">
        <v>12258.006301879908</v>
      </c>
      <c r="U104">
        <v>0</v>
      </c>
      <c r="V104">
        <v>0</v>
      </c>
      <c r="X104" s="2"/>
      <c r="AF104" s="10"/>
      <c r="AG104" s="10"/>
      <c r="AJ104" s="4"/>
      <c r="AK104" s="2"/>
      <c r="AL104" s="16">
        <v>42023</v>
      </c>
      <c r="AM104" t="s">
        <v>71</v>
      </c>
      <c r="AN104" s="16" t="s">
        <v>66</v>
      </c>
      <c r="AO104">
        <v>432.73260498046898</v>
      </c>
      <c r="AP104">
        <v>9503.0156173706091</v>
      </c>
      <c r="AQ104">
        <v>2896.3477898512501</v>
      </c>
      <c r="AR104">
        <v>0</v>
      </c>
      <c r="AS104">
        <v>0</v>
      </c>
      <c r="AT104">
        <v>0</v>
      </c>
      <c r="AU104">
        <v>0</v>
      </c>
      <c r="AV104">
        <v>1.7790554761886599</v>
      </c>
      <c r="AW104">
        <v>325855.039428711</v>
      </c>
      <c r="AX104">
        <v>85536.456604003906</v>
      </c>
      <c r="AY104">
        <v>4385.31396484375</v>
      </c>
      <c r="AZ104">
        <v>2934.6049418672901</v>
      </c>
      <c r="BA104">
        <v>0</v>
      </c>
      <c r="BB104">
        <v>3965.5628013610863</v>
      </c>
      <c r="BC104">
        <v>280.19446563720697</v>
      </c>
      <c r="BD104">
        <v>202.18151092529348</v>
      </c>
      <c r="BE104">
        <v>5624.1312103271539</v>
      </c>
      <c r="BF104">
        <v>0</v>
      </c>
      <c r="BG104">
        <v>0</v>
      </c>
      <c r="BI104" s="4"/>
      <c r="BT104" s="11"/>
    </row>
    <row r="105" spans="1:72" customFormat="1">
      <c r="A105" s="16">
        <v>42025</v>
      </c>
      <c r="B105" t="s">
        <v>72</v>
      </c>
      <c r="C105" s="16" t="s">
        <v>66</v>
      </c>
      <c r="D105">
        <v>182510.36621093799</v>
      </c>
      <c r="E105">
        <v>15694.05029296875</v>
      </c>
      <c r="F105">
        <v>154.816251152006</v>
      </c>
      <c r="G105">
        <v>0</v>
      </c>
      <c r="H105">
        <v>0</v>
      </c>
      <c r="I105">
        <v>0</v>
      </c>
      <c r="J105">
        <v>0</v>
      </c>
      <c r="K105">
        <v>7456.9265136718795</v>
      </c>
      <c r="L105">
        <v>72717.476437806996</v>
      </c>
      <c r="M105">
        <v>3432.7271728515602</v>
      </c>
      <c r="N105">
        <v>6477.09811615944</v>
      </c>
      <c r="O105">
        <v>189174.340299606</v>
      </c>
      <c r="P105">
        <v>49676.028541564898</v>
      </c>
      <c r="Q105">
        <v>0</v>
      </c>
      <c r="R105">
        <v>14798.533630371099</v>
      </c>
      <c r="S105">
        <v>116.91334676742601</v>
      </c>
      <c r="T105">
        <v>1369.9149475097661</v>
      </c>
      <c r="U105">
        <v>0</v>
      </c>
      <c r="V105">
        <v>0</v>
      </c>
      <c r="X105" s="2"/>
      <c r="AF105" s="10"/>
      <c r="AG105" s="10"/>
      <c r="AJ105" s="4"/>
      <c r="AK105" s="2"/>
      <c r="AL105" s="16">
        <v>42025</v>
      </c>
      <c r="AM105" t="s">
        <v>72</v>
      </c>
      <c r="AN105" s="16" t="s">
        <v>66</v>
      </c>
      <c r="AO105">
        <v>14714.984863281299</v>
      </c>
      <c r="AP105">
        <v>5129.5658569335983</v>
      </c>
      <c r="AQ105">
        <v>17257.895756029498</v>
      </c>
      <c r="AR105">
        <v>0</v>
      </c>
      <c r="AS105">
        <v>0</v>
      </c>
      <c r="AT105">
        <v>0</v>
      </c>
      <c r="AU105">
        <v>0</v>
      </c>
      <c r="AV105">
        <v>456.12854003906301</v>
      </c>
      <c r="AW105">
        <v>16652.638259887699</v>
      </c>
      <c r="AX105">
        <v>6978.9024658203098</v>
      </c>
      <c r="AY105">
        <v>715.84126824140503</v>
      </c>
      <c r="AZ105">
        <v>22018.000460386302</v>
      </c>
      <c r="BA105">
        <v>13159.541328430199</v>
      </c>
      <c r="BB105">
        <v>0</v>
      </c>
      <c r="BC105">
        <v>1407.2919006347699</v>
      </c>
      <c r="BD105">
        <v>6375.5074462890634</v>
      </c>
      <c r="BE105">
        <v>453.60633087158192</v>
      </c>
      <c r="BF105">
        <v>0</v>
      </c>
      <c r="BG105">
        <v>0</v>
      </c>
      <c r="BI105" s="4"/>
      <c r="BT105" s="11"/>
    </row>
    <row r="106" spans="1:72" customFormat="1">
      <c r="A106" s="16">
        <v>42027</v>
      </c>
      <c r="B106" t="s">
        <v>73</v>
      </c>
      <c r="C106" s="16" t="s">
        <v>66</v>
      </c>
      <c r="D106">
        <v>1698635.78125</v>
      </c>
      <c r="E106">
        <v>673518.046875</v>
      </c>
      <c r="F106">
        <v>489.13850352983002</v>
      </c>
      <c r="G106">
        <v>0</v>
      </c>
      <c r="H106">
        <v>0</v>
      </c>
      <c r="I106">
        <v>0</v>
      </c>
      <c r="J106">
        <v>0</v>
      </c>
      <c r="K106">
        <v>37141.053741455071</v>
      </c>
      <c r="L106">
        <v>273002.97363281297</v>
      </c>
      <c r="M106">
        <v>18727.835250854499</v>
      </c>
      <c r="N106">
        <v>49930.1416995525</v>
      </c>
      <c r="O106">
        <v>82934.983781814619</v>
      </c>
      <c r="P106">
        <v>339823.81673431402</v>
      </c>
      <c r="Q106">
        <v>0</v>
      </c>
      <c r="R106">
        <v>732683.22998046898</v>
      </c>
      <c r="S106">
        <v>636.33132171630905</v>
      </c>
      <c r="T106">
        <v>309034.02949524001</v>
      </c>
      <c r="U106">
        <v>0</v>
      </c>
      <c r="V106">
        <v>0</v>
      </c>
      <c r="X106" s="2"/>
      <c r="AF106" s="10"/>
      <c r="AG106" s="10"/>
      <c r="AJ106" s="4"/>
      <c r="AK106" s="2"/>
      <c r="AL106" s="16">
        <v>42027</v>
      </c>
      <c r="AM106" t="s">
        <v>73</v>
      </c>
      <c r="AN106" s="16" t="s">
        <v>66</v>
      </c>
      <c r="AO106">
        <v>129592.04296875</v>
      </c>
      <c r="AP106">
        <v>196329.486328125</v>
      </c>
      <c r="AQ106">
        <v>140560.53073684126</v>
      </c>
      <c r="AR106">
        <v>0</v>
      </c>
      <c r="AS106">
        <v>0</v>
      </c>
      <c r="AT106">
        <v>0</v>
      </c>
      <c r="AU106">
        <v>0</v>
      </c>
      <c r="AV106">
        <v>4705.7363891601599</v>
      </c>
      <c r="AW106">
        <v>55479.946777343801</v>
      </c>
      <c r="AX106">
        <v>38950.667480468801</v>
      </c>
      <c r="AY106">
        <v>5159.9309928417197</v>
      </c>
      <c r="AZ106">
        <v>24426.926839828509</v>
      </c>
      <c r="BA106">
        <v>70804.950408935503</v>
      </c>
      <c r="BB106">
        <v>0</v>
      </c>
      <c r="BC106">
        <v>65930.685516357393</v>
      </c>
      <c r="BD106">
        <v>86217.959350585938</v>
      </c>
      <c r="BE106">
        <v>91523.891296386704</v>
      </c>
      <c r="BF106">
        <v>0</v>
      </c>
      <c r="BG106">
        <v>0</v>
      </c>
      <c r="BI106" s="4"/>
      <c r="BT106" s="11"/>
    </row>
    <row r="107" spans="1:72" customFormat="1">
      <c r="A107" s="16">
        <v>42029</v>
      </c>
      <c r="B107" t="s">
        <v>74</v>
      </c>
      <c r="C107" s="16" t="s">
        <v>66</v>
      </c>
      <c r="D107">
        <v>9328896.5744018592</v>
      </c>
      <c r="E107">
        <v>3287221.3253745991</v>
      </c>
      <c r="F107">
        <v>46065.691321447324</v>
      </c>
      <c r="G107">
        <v>0</v>
      </c>
      <c r="H107">
        <v>0</v>
      </c>
      <c r="I107">
        <v>0</v>
      </c>
      <c r="J107">
        <v>0</v>
      </c>
      <c r="K107">
        <v>415503.248046875</v>
      </c>
      <c r="L107">
        <v>1984627.5234375049</v>
      </c>
      <c r="M107">
        <v>1501859.3229522705</v>
      </c>
      <c r="N107">
        <v>260624.87222552294</v>
      </c>
      <c r="O107">
        <v>320805.36053085298</v>
      </c>
      <c r="P107">
        <v>1677996.688028815</v>
      </c>
      <c r="Q107">
        <v>0</v>
      </c>
      <c r="R107">
        <v>3377950.90087891</v>
      </c>
      <c r="S107">
        <v>130499.98041152954</v>
      </c>
      <c r="T107">
        <v>1260140.143978118</v>
      </c>
      <c r="U107">
        <v>0</v>
      </c>
      <c r="V107">
        <v>0</v>
      </c>
      <c r="X107" s="2"/>
      <c r="AF107" s="10"/>
      <c r="AG107" s="10"/>
      <c r="AJ107" s="4"/>
      <c r="AK107" s="2"/>
      <c r="AL107" s="16">
        <v>42029</v>
      </c>
      <c r="AM107" t="s">
        <v>74</v>
      </c>
      <c r="AN107" s="16" t="s">
        <v>66</v>
      </c>
      <c r="AO107">
        <v>918211.47140502895</v>
      </c>
      <c r="AP107">
        <v>609124.924034119</v>
      </c>
      <c r="AQ107">
        <v>397882.83110259101</v>
      </c>
      <c r="AR107">
        <v>0</v>
      </c>
      <c r="AS107">
        <v>0</v>
      </c>
      <c r="AT107">
        <v>0</v>
      </c>
      <c r="AU107">
        <v>0</v>
      </c>
      <c r="AV107">
        <v>57776.45703125</v>
      </c>
      <c r="AW107">
        <v>196106.3315429693</v>
      </c>
      <c r="AX107">
        <v>166217.71533203131</v>
      </c>
      <c r="AY107">
        <v>37432.765123188481</v>
      </c>
      <c r="AZ107">
        <v>54356.391838073701</v>
      </c>
      <c r="BA107">
        <v>353792.95244073909</v>
      </c>
      <c r="BB107">
        <v>0</v>
      </c>
      <c r="BC107">
        <v>391853.99920654303</v>
      </c>
      <c r="BD107">
        <v>548579.92407226562</v>
      </c>
      <c r="BE107">
        <v>259948.77442169201</v>
      </c>
      <c r="BF107">
        <v>0</v>
      </c>
      <c r="BG107">
        <v>0</v>
      </c>
      <c r="BI107" s="4"/>
      <c r="BT107" s="11"/>
    </row>
    <row r="108" spans="1:72" customFormat="1">
      <c r="A108" s="16">
        <v>42033</v>
      </c>
      <c r="B108" t="s">
        <v>75</v>
      </c>
      <c r="C108" s="16" t="s">
        <v>66</v>
      </c>
      <c r="D108">
        <v>334675.263671875</v>
      </c>
      <c r="E108">
        <v>152094.71142578131</v>
      </c>
      <c r="F108">
        <v>272.14355924363201</v>
      </c>
      <c r="G108">
        <v>0</v>
      </c>
      <c r="H108">
        <v>0</v>
      </c>
      <c r="I108">
        <v>0</v>
      </c>
      <c r="J108">
        <v>0</v>
      </c>
      <c r="K108">
        <v>4305.2783203125</v>
      </c>
      <c r="L108">
        <v>259728.40900409181</v>
      </c>
      <c r="M108">
        <v>11253.2561454773</v>
      </c>
      <c r="N108">
        <v>6024.7418676614798</v>
      </c>
      <c r="O108">
        <v>66370.790699422359</v>
      </c>
      <c r="P108">
        <v>64194.750402927399</v>
      </c>
      <c r="Q108">
        <v>0</v>
      </c>
      <c r="R108">
        <v>80472.108879089399</v>
      </c>
      <c r="S108">
        <v>30.191857933998101</v>
      </c>
      <c r="T108">
        <v>39173.367740631104</v>
      </c>
      <c r="U108">
        <v>0</v>
      </c>
      <c r="V108">
        <v>0</v>
      </c>
      <c r="X108" s="2"/>
      <c r="AF108" s="10"/>
      <c r="AG108" s="10"/>
      <c r="AJ108" s="4"/>
      <c r="AK108" s="2"/>
      <c r="AL108" s="16">
        <v>42033</v>
      </c>
      <c r="AM108" t="s">
        <v>75</v>
      </c>
      <c r="AN108" s="16" t="s">
        <v>66</v>
      </c>
      <c r="AO108">
        <v>29685.4638671875</v>
      </c>
      <c r="AP108">
        <v>39604.51318359375</v>
      </c>
      <c r="AQ108">
        <v>54712.274691685154</v>
      </c>
      <c r="AR108">
        <v>0</v>
      </c>
      <c r="AS108">
        <v>0</v>
      </c>
      <c r="AT108">
        <v>0</v>
      </c>
      <c r="AU108">
        <v>0</v>
      </c>
      <c r="AV108">
        <v>291.77743530273398</v>
      </c>
      <c r="AW108">
        <v>19564.570919036887</v>
      </c>
      <c r="AX108">
        <v>21224.315551757802</v>
      </c>
      <c r="AY108">
        <v>919.75651073455799</v>
      </c>
      <c r="AZ108">
        <v>10101.381978452206</v>
      </c>
      <c r="BA108">
        <v>18318.834717750509</v>
      </c>
      <c r="BB108">
        <v>0</v>
      </c>
      <c r="BC108">
        <v>8418.9669799804706</v>
      </c>
      <c r="BD108">
        <v>3394.0251960754395</v>
      </c>
      <c r="BE108">
        <v>10396.330242156981</v>
      </c>
      <c r="BF108">
        <v>0</v>
      </c>
      <c r="BG108">
        <v>0</v>
      </c>
      <c r="BI108" s="4"/>
      <c r="BT108" s="11"/>
    </row>
    <row r="109" spans="1:72" customFormat="1">
      <c r="A109" s="16">
        <v>42035</v>
      </c>
      <c r="B109" t="s">
        <v>76</v>
      </c>
      <c r="C109" s="16" t="s">
        <v>66</v>
      </c>
      <c r="D109">
        <v>524842.919921875</v>
      </c>
      <c r="E109">
        <v>361241.4404296875</v>
      </c>
      <c r="F109">
        <v>10217.5658074766</v>
      </c>
      <c r="G109">
        <v>0</v>
      </c>
      <c r="H109">
        <v>0</v>
      </c>
      <c r="I109">
        <v>0</v>
      </c>
      <c r="J109">
        <v>0</v>
      </c>
      <c r="K109">
        <v>82689.770629882813</v>
      </c>
      <c r="L109">
        <v>238896.15795898432</v>
      </c>
      <c r="M109">
        <v>134234.4972381593</v>
      </c>
      <c r="N109">
        <v>16820.5630911589</v>
      </c>
      <c r="O109">
        <v>24564.689101397988</v>
      </c>
      <c r="P109">
        <v>116915.9689712525</v>
      </c>
      <c r="Q109">
        <v>0</v>
      </c>
      <c r="R109">
        <v>272768.23913574201</v>
      </c>
      <c r="S109">
        <v>17178.8942871094</v>
      </c>
      <c r="T109">
        <v>199665.6666069036</v>
      </c>
      <c r="U109">
        <v>0</v>
      </c>
      <c r="V109">
        <v>0</v>
      </c>
      <c r="X109" s="2"/>
      <c r="AF109" s="10"/>
      <c r="AG109" s="10"/>
      <c r="AJ109" s="4"/>
      <c r="AK109" s="2"/>
      <c r="AL109" s="16">
        <v>42035</v>
      </c>
      <c r="AM109" t="s">
        <v>76</v>
      </c>
      <c r="AN109" s="16" t="s">
        <v>66</v>
      </c>
      <c r="AO109">
        <v>41700.3154296875</v>
      </c>
      <c r="AP109">
        <v>151850.1923828125</v>
      </c>
      <c r="AQ109">
        <v>47592.387968629599</v>
      </c>
      <c r="AR109">
        <v>0</v>
      </c>
      <c r="AS109">
        <v>0</v>
      </c>
      <c r="AT109">
        <v>0</v>
      </c>
      <c r="AU109">
        <v>0</v>
      </c>
      <c r="AV109">
        <v>34467.810943603516</v>
      </c>
      <c r="AW109">
        <v>100519.57153320299</v>
      </c>
      <c r="AX109">
        <v>71118.966308593808</v>
      </c>
      <c r="AY109">
        <v>1780.5369389653199</v>
      </c>
      <c r="AZ109">
        <v>3692.7291591018479</v>
      </c>
      <c r="BA109">
        <v>31971.089244842529</v>
      </c>
      <c r="BB109">
        <v>0</v>
      </c>
      <c r="BC109">
        <v>25562.128879547101</v>
      </c>
      <c r="BD109">
        <v>32414.11572265625</v>
      </c>
      <c r="BE109">
        <v>84572.599941253677</v>
      </c>
      <c r="BF109">
        <v>0</v>
      </c>
      <c r="BG109">
        <v>0</v>
      </c>
      <c r="BI109" s="4"/>
      <c r="BT109" s="11"/>
    </row>
    <row r="110" spans="1:72" customFormat="1">
      <c r="A110" s="16">
        <v>42037</v>
      </c>
      <c r="B110" t="s">
        <v>77</v>
      </c>
      <c r="C110" s="16" t="s">
        <v>66</v>
      </c>
      <c r="D110">
        <v>2261927.66700745</v>
      </c>
      <c r="E110">
        <v>447192.58620452799</v>
      </c>
      <c r="F110">
        <v>187.10672876754001</v>
      </c>
      <c r="G110">
        <v>0</v>
      </c>
      <c r="H110">
        <v>0</v>
      </c>
      <c r="I110">
        <v>0</v>
      </c>
      <c r="J110">
        <v>0</v>
      </c>
      <c r="K110">
        <v>76629.313598632798</v>
      </c>
      <c r="L110">
        <v>184479.81507110578</v>
      </c>
      <c r="M110">
        <v>10143.629234313999</v>
      </c>
      <c r="N110">
        <v>28677.631459713</v>
      </c>
      <c r="O110">
        <v>448408.62067508709</v>
      </c>
      <c r="P110">
        <v>499624.63818740798</v>
      </c>
      <c r="Q110">
        <v>0</v>
      </c>
      <c r="R110">
        <v>200182.18620300299</v>
      </c>
      <c r="S110">
        <v>1214.28099441528</v>
      </c>
      <c r="T110">
        <v>42314.6830863953</v>
      </c>
      <c r="U110">
        <v>0</v>
      </c>
      <c r="V110">
        <v>0</v>
      </c>
      <c r="X110" s="2"/>
      <c r="AF110" s="10"/>
      <c r="AG110" s="10"/>
      <c r="AJ110" s="4"/>
      <c r="AK110" s="2"/>
      <c r="AL110" s="16">
        <v>42037</v>
      </c>
      <c r="AM110" t="s">
        <v>77</v>
      </c>
      <c r="AN110" s="16" t="s">
        <v>66</v>
      </c>
      <c r="AO110">
        <v>190098.40510559099</v>
      </c>
      <c r="AP110">
        <v>120094.73598670959</v>
      </c>
      <c r="AQ110">
        <v>43762.601654975726</v>
      </c>
      <c r="AR110">
        <v>0</v>
      </c>
      <c r="AS110">
        <v>0</v>
      </c>
      <c r="AT110">
        <v>0</v>
      </c>
      <c r="AU110">
        <v>0</v>
      </c>
      <c r="AV110">
        <v>5057.9195842742929</v>
      </c>
      <c r="AW110">
        <v>17868.155815124501</v>
      </c>
      <c r="AX110">
        <v>24992.942871093801</v>
      </c>
      <c r="AY110">
        <v>3253.2873523235298</v>
      </c>
      <c r="AZ110">
        <v>85837.074011802644</v>
      </c>
      <c r="BA110">
        <v>92307.056343078599</v>
      </c>
      <c r="BB110">
        <v>0</v>
      </c>
      <c r="BC110">
        <v>19813.5653991699</v>
      </c>
      <c r="BD110">
        <v>141882.63940429687</v>
      </c>
      <c r="BE110">
        <v>11564.305656433109</v>
      </c>
      <c r="BF110">
        <v>0</v>
      </c>
      <c r="BG110">
        <v>0</v>
      </c>
      <c r="BI110" s="4"/>
      <c r="BT110" s="11"/>
    </row>
    <row r="111" spans="1:72" customFormat="1">
      <c r="A111" s="16">
        <v>42041</v>
      </c>
      <c r="B111" t="s">
        <v>61</v>
      </c>
      <c r="C111" s="16" t="s">
        <v>66</v>
      </c>
      <c r="D111">
        <v>2054673.48716736</v>
      </c>
      <c r="E111">
        <v>1678871.01068115</v>
      </c>
      <c r="F111">
        <v>659.437635747017</v>
      </c>
      <c r="G111">
        <v>0</v>
      </c>
      <c r="H111">
        <v>0</v>
      </c>
      <c r="I111">
        <v>0</v>
      </c>
      <c r="J111">
        <v>0</v>
      </c>
      <c r="K111">
        <v>46195.073554992719</v>
      </c>
      <c r="L111">
        <v>394354.07823181199</v>
      </c>
      <c r="M111">
        <v>26756.658706664999</v>
      </c>
      <c r="N111">
        <v>57870.334399759784</v>
      </c>
      <c r="O111">
        <v>73160.674978733106</v>
      </c>
      <c r="P111">
        <v>807634.32419586205</v>
      </c>
      <c r="Q111">
        <v>0</v>
      </c>
      <c r="R111">
        <v>1295210.43609619</v>
      </c>
      <c r="S111">
        <v>2062.50782775879</v>
      </c>
      <c r="T111">
        <v>1125768.5971069331</v>
      </c>
      <c r="U111">
        <v>0</v>
      </c>
      <c r="V111">
        <v>0</v>
      </c>
      <c r="X111" s="2"/>
      <c r="AF111" s="10"/>
      <c r="AG111" s="10"/>
      <c r="AJ111" s="4"/>
      <c r="AK111" s="2"/>
      <c r="AL111" s="16">
        <v>42041</v>
      </c>
      <c r="AM111" t="s">
        <v>61</v>
      </c>
      <c r="AN111" s="16" t="s">
        <v>66</v>
      </c>
      <c r="AO111">
        <v>156191.470428467</v>
      </c>
      <c r="AP111">
        <v>547561.24688720668</v>
      </c>
      <c r="AQ111">
        <v>128139.31527190655</v>
      </c>
      <c r="AR111">
        <v>0</v>
      </c>
      <c r="AS111">
        <v>0</v>
      </c>
      <c r="AT111">
        <v>0</v>
      </c>
      <c r="AU111">
        <v>0</v>
      </c>
      <c r="AV111">
        <v>3016.1950378418019</v>
      </c>
      <c r="AW111">
        <v>111956.472412109</v>
      </c>
      <c r="AX111">
        <v>62563.5400390625</v>
      </c>
      <c r="AY111">
        <v>6594.1013153195408</v>
      </c>
      <c r="AZ111">
        <v>11845.985038757301</v>
      </c>
      <c r="BA111">
        <v>215155.86984252901</v>
      </c>
      <c r="BB111">
        <v>0</v>
      </c>
      <c r="BC111">
        <v>115845.37689209</v>
      </c>
      <c r="BD111">
        <v>160663.06396484375</v>
      </c>
      <c r="BE111">
        <v>372267.83148193394</v>
      </c>
      <c r="BF111">
        <v>0</v>
      </c>
      <c r="BG111">
        <v>0</v>
      </c>
      <c r="BI111" s="4"/>
      <c r="BT111" s="11"/>
    </row>
    <row r="112" spans="1:72" customFormat="1">
      <c r="A112" s="16">
        <v>42043</v>
      </c>
      <c r="B112" t="s">
        <v>78</v>
      </c>
      <c r="C112" s="16" t="s">
        <v>66</v>
      </c>
      <c r="D112">
        <v>1364820.1171875</v>
      </c>
      <c r="E112">
        <v>739945.8046875</v>
      </c>
      <c r="F112">
        <v>3035.45489322394</v>
      </c>
      <c r="G112">
        <v>0</v>
      </c>
      <c r="H112">
        <v>0</v>
      </c>
      <c r="I112">
        <v>0</v>
      </c>
      <c r="J112">
        <v>0</v>
      </c>
      <c r="K112">
        <v>9005.3294105529803</v>
      </c>
      <c r="L112">
        <v>341875.51513671927</v>
      </c>
      <c r="M112">
        <v>99595.213096618711</v>
      </c>
      <c r="N112">
        <v>20415.666217088656</v>
      </c>
      <c r="O112">
        <v>24197.267377853401</v>
      </c>
      <c r="P112">
        <v>505840.89680481004</v>
      </c>
      <c r="Q112">
        <v>0</v>
      </c>
      <c r="R112">
        <v>373142.511405945</v>
      </c>
      <c r="S112">
        <v>19475.992675781301</v>
      </c>
      <c r="T112">
        <v>213597.12519836411</v>
      </c>
      <c r="U112">
        <v>0</v>
      </c>
      <c r="V112">
        <v>0</v>
      </c>
      <c r="X112" s="2"/>
      <c r="AF112" s="10"/>
      <c r="AG112" s="10"/>
      <c r="AJ112" s="4"/>
      <c r="AK112" s="2"/>
      <c r="AL112" s="16">
        <v>42043</v>
      </c>
      <c r="AM112" t="s">
        <v>78</v>
      </c>
      <c r="AN112" s="16" t="s">
        <v>66</v>
      </c>
      <c r="AO112">
        <v>106694.0546875</v>
      </c>
      <c r="AP112">
        <v>343132.837890625</v>
      </c>
      <c r="AQ112">
        <v>47685.902499377728</v>
      </c>
      <c r="AR112">
        <v>0</v>
      </c>
      <c r="AS112">
        <v>0</v>
      </c>
      <c r="AT112">
        <v>0</v>
      </c>
      <c r="AU112">
        <v>0</v>
      </c>
      <c r="AV112">
        <v>1720.0053749084441</v>
      </c>
      <c r="AW112">
        <v>171414.47167968799</v>
      </c>
      <c r="AX112">
        <v>75545.504760742202</v>
      </c>
      <c r="AY112">
        <v>3300.843547344205</v>
      </c>
      <c r="AZ112">
        <v>3280.8195476532001</v>
      </c>
      <c r="BA112">
        <v>165241.85434532116</v>
      </c>
      <c r="BB112">
        <v>0</v>
      </c>
      <c r="BC112">
        <v>34405.891422271699</v>
      </c>
      <c r="BD112">
        <v>121784.8828125</v>
      </c>
      <c r="BE112">
        <v>100019.85365676883</v>
      </c>
      <c r="BF112">
        <v>0</v>
      </c>
      <c r="BG112">
        <v>0</v>
      </c>
      <c r="BI112" s="4"/>
      <c r="BT112" s="11"/>
    </row>
    <row r="113" spans="1:72" customFormat="1">
      <c r="A113" s="16">
        <v>42047</v>
      </c>
      <c r="B113" t="s">
        <v>79</v>
      </c>
      <c r="C113" s="16" t="s">
        <v>66</v>
      </c>
      <c r="D113">
        <v>113727.8515625</v>
      </c>
      <c r="E113">
        <v>15264.049133300781</v>
      </c>
      <c r="F113">
        <v>63.000038893915203</v>
      </c>
      <c r="G113">
        <v>0</v>
      </c>
      <c r="H113">
        <v>0</v>
      </c>
      <c r="I113">
        <v>0</v>
      </c>
      <c r="J113">
        <v>0</v>
      </c>
      <c r="K113">
        <v>4604.736328125</v>
      </c>
      <c r="L113">
        <v>68769.160209655704</v>
      </c>
      <c r="M113">
        <v>3597.87500190735</v>
      </c>
      <c r="N113">
        <v>3310.9427299499498</v>
      </c>
      <c r="O113">
        <v>11968.923182964299</v>
      </c>
      <c r="P113">
        <v>10549.642965316771</v>
      </c>
      <c r="Q113">
        <v>0</v>
      </c>
      <c r="R113">
        <v>38643.747558593801</v>
      </c>
      <c r="S113">
        <v>16.814870238304099</v>
      </c>
      <c r="T113">
        <v>5585.3764038085901</v>
      </c>
      <c r="U113">
        <v>0</v>
      </c>
      <c r="V113">
        <v>0</v>
      </c>
      <c r="X113" s="2"/>
      <c r="AF113" s="10"/>
      <c r="AG113" s="10"/>
      <c r="AJ113" s="4"/>
      <c r="AK113" s="2"/>
      <c r="AL113" s="16">
        <v>42047</v>
      </c>
      <c r="AM113" t="s">
        <v>79</v>
      </c>
      <c r="AN113" s="16" t="s">
        <v>66</v>
      </c>
      <c r="AO113">
        <v>8329.1120605468805</v>
      </c>
      <c r="AP113">
        <v>4755.230834960943</v>
      </c>
      <c r="AQ113">
        <v>13097.81092397919</v>
      </c>
      <c r="AR113">
        <v>0</v>
      </c>
      <c r="AS113">
        <v>0</v>
      </c>
      <c r="AT113">
        <v>0</v>
      </c>
      <c r="AU113">
        <v>0</v>
      </c>
      <c r="AV113">
        <v>253.496337890625</v>
      </c>
      <c r="AW113">
        <v>16187.0001983643</v>
      </c>
      <c r="AX113">
        <v>6588.1670532226599</v>
      </c>
      <c r="AY113">
        <v>330.07847356796299</v>
      </c>
      <c r="AZ113">
        <v>1427.7337846756</v>
      </c>
      <c r="BA113">
        <v>3424.5783195495583</v>
      </c>
      <c r="BB113">
        <v>0</v>
      </c>
      <c r="BC113">
        <v>3338.138671875</v>
      </c>
      <c r="BD113">
        <v>1910.571052551267</v>
      </c>
      <c r="BE113">
        <v>1761.6058349609341</v>
      </c>
      <c r="BF113">
        <v>0</v>
      </c>
      <c r="BG113">
        <v>0</v>
      </c>
      <c r="BI113" s="4"/>
      <c r="BT113" s="11"/>
    </row>
    <row r="114" spans="1:72" customFormat="1">
      <c r="A114" s="16">
        <v>42055</v>
      </c>
      <c r="B114" t="s">
        <v>80</v>
      </c>
      <c r="C114" s="16" t="s">
        <v>66</v>
      </c>
      <c r="D114">
        <v>2020460.8212280299</v>
      </c>
      <c r="E114">
        <v>3233443.61297607</v>
      </c>
      <c r="F114">
        <v>1190.1952552516</v>
      </c>
      <c r="G114">
        <v>0</v>
      </c>
      <c r="H114">
        <v>0</v>
      </c>
      <c r="I114">
        <v>0</v>
      </c>
      <c r="J114">
        <v>0</v>
      </c>
      <c r="K114">
        <v>46506.462890625</v>
      </c>
      <c r="L114">
        <v>944389.33341979992</v>
      </c>
      <c r="M114">
        <v>52565.820068359397</v>
      </c>
      <c r="N114">
        <v>119027.77222347271</v>
      </c>
      <c r="O114">
        <v>157874.57105308725</v>
      </c>
      <c r="P114">
        <v>1370470.8633956909</v>
      </c>
      <c r="Q114">
        <v>0</v>
      </c>
      <c r="R114">
        <v>1951811.7578125</v>
      </c>
      <c r="S114">
        <v>2353.33570861816</v>
      </c>
      <c r="T114">
        <v>3329415.93066407</v>
      </c>
      <c r="U114">
        <v>0</v>
      </c>
      <c r="V114">
        <v>0</v>
      </c>
      <c r="X114" s="2"/>
      <c r="AF114" s="10"/>
      <c r="AG114" s="10"/>
      <c r="AJ114" s="4"/>
      <c r="AK114" s="2"/>
      <c r="AL114" s="16">
        <v>42055</v>
      </c>
      <c r="AM114" t="s">
        <v>80</v>
      </c>
      <c r="AN114" s="16" t="s">
        <v>66</v>
      </c>
      <c r="AO114">
        <v>149070.338500977</v>
      </c>
      <c r="AP114">
        <v>1068090.9707641599</v>
      </c>
      <c r="AQ114">
        <v>286920.53553213179</v>
      </c>
      <c r="AR114">
        <v>0</v>
      </c>
      <c r="AS114">
        <v>0</v>
      </c>
      <c r="AT114">
        <v>0</v>
      </c>
      <c r="AU114">
        <v>0</v>
      </c>
      <c r="AV114">
        <v>2535.10180664063</v>
      </c>
      <c r="AW114">
        <v>270822.59811401402</v>
      </c>
      <c r="AX114">
        <v>121830.966796875</v>
      </c>
      <c r="AY114">
        <v>14424.511391639669</v>
      </c>
      <c r="AZ114">
        <v>24460.0293900371</v>
      </c>
      <c r="BA114">
        <v>395596.26370239258</v>
      </c>
      <c r="BB114">
        <v>0</v>
      </c>
      <c r="BC114">
        <v>169163.982177734</v>
      </c>
      <c r="BD114">
        <v>185799.7880859375</v>
      </c>
      <c r="BE114">
        <v>1113847.296875</v>
      </c>
      <c r="BF114">
        <v>0</v>
      </c>
      <c r="BG114">
        <v>0</v>
      </c>
      <c r="BI114" s="4"/>
      <c r="BT114" s="11"/>
    </row>
    <row r="115" spans="1:72" customFormat="1">
      <c r="A115" s="16">
        <v>42057</v>
      </c>
      <c r="B115" t="s">
        <v>81</v>
      </c>
      <c r="C115" s="16" t="s">
        <v>66</v>
      </c>
      <c r="D115">
        <v>642569.46342468297</v>
      </c>
      <c r="E115">
        <v>322218.381851196</v>
      </c>
      <c r="F115">
        <v>209.65729433868501</v>
      </c>
      <c r="G115">
        <v>0</v>
      </c>
      <c r="H115">
        <v>0</v>
      </c>
      <c r="I115">
        <v>0</v>
      </c>
      <c r="J115">
        <v>0</v>
      </c>
      <c r="K115">
        <v>572.55651855468795</v>
      </c>
      <c r="L115">
        <v>403331.05932617199</v>
      </c>
      <c r="M115">
        <v>22355.551269531301</v>
      </c>
      <c r="N115">
        <v>2690.5369244813901</v>
      </c>
      <c r="O115">
        <v>15347.953269362501</v>
      </c>
      <c r="P115">
        <v>277205.80661010696</v>
      </c>
      <c r="Q115">
        <v>0</v>
      </c>
      <c r="R115">
        <v>407542.83660888701</v>
      </c>
      <c r="S115">
        <v>76.895040512085004</v>
      </c>
      <c r="T115">
        <v>216424.4607238773</v>
      </c>
      <c r="U115">
        <v>0</v>
      </c>
      <c r="V115">
        <v>0</v>
      </c>
      <c r="X115" s="2"/>
      <c r="AF115" s="10"/>
      <c r="AG115" s="10"/>
      <c r="AJ115" s="4"/>
      <c r="AK115" s="2"/>
      <c r="AL115" s="16">
        <v>42057</v>
      </c>
      <c r="AM115" t="s">
        <v>81</v>
      </c>
      <c r="AN115" s="16" t="s">
        <v>66</v>
      </c>
      <c r="AO115">
        <v>55625.596527099602</v>
      </c>
      <c r="AP115">
        <v>108540.371459961</v>
      </c>
      <c r="AQ115">
        <v>62132.965087315068</v>
      </c>
      <c r="AR115">
        <v>0</v>
      </c>
      <c r="AS115">
        <v>0</v>
      </c>
      <c r="AT115">
        <v>0</v>
      </c>
      <c r="AU115">
        <v>0</v>
      </c>
      <c r="AV115">
        <v>36.712558746337898</v>
      </c>
      <c r="AW115">
        <v>109941.82934570299</v>
      </c>
      <c r="AX115">
        <v>45335.99609375</v>
      </c>
      <c r="AY115">
        <v>349.94384515285498</v>
      </c>
      <c r="AZ115">
        <v>2356.9836428314402</v>
      </c>
      <c r="BA115">
        <v>76533.747619628906</v>
      </c>
      <c r="BB115">
        <v>0</v>
      </c>
      <c r="BC115">
        <v>41349.453857421897</v>
      </c>
      <c r="BD115">
        <v>7915.4604949951172</v>
      </c>
      <c r="BE115">
        <v>74032.218627929702</v>
      </c>
      <c r="BF115">
        <v>0</v>
      </c>
      <c r="BG115">
        <v>0</v>
      </c>
      <c r="BI115" s="4"/>
      <c r="BT115" s="11"/>
    </row>
    <row r="116" spans="1:72" customFormat="1">
      <c r="A116" s="16">
        <v>42061</v>
      </c>
      <c r="B116" t="s">
        <v>82</v>
      </c>
      <c r="C116" s="16" t="s">
        <v>66</v>
      </c>
      <c r="D116">
        <v>1009204.13480759</v>
      </c>
      <c r="E116">
        <v>748921.11568546295</v>
      </c>
      <c r="F116">
        <v>368.63222581218002</v>
      </c>
      <c r="G116">
        <v>0</v>
      </c>
      <c r="H116">
        <v>0</v>
      </c>
      <c r="I116">
        <v>0</v>
      </c>
      <c r="J116">
        <v>0</v>
      </c>
      <c r="K116">
        <v>13862.002624511719</v>
      </c>
      <c r="L116">
        <v>315910.24816894496</v>
      </c>
      <c r="M116">
        <v>22453.022933960001</v>
      </c>
      <c r="N116">
        <v>8466.5404493808692</v>
      </c>
      <c r="O116">
        <v>31069.7237758636</v>
      </c>
      <c r="P116">
        <v>234809.84855651902</v>
      </c>
      <c r="Q116">
        <v>0</v>
      </c>
      <c r="R116">
        <v>923308.51074218797</v>
      </c>
      <c r="S116">
        <v>356.91979217529303</v>
      </c>
      <c r="T116">
        <v>726300.37054443301</v>
      </c>
      <c r="U116">
        <v>0</v>
      </c>
      <c r="V116">
        <v>0</v>
      </c>
      <c r="X116" s="2"/>
      <c r="AF116" s="10"/>
      <c r="AG116" s="10"/>
      <c r="AJ116" s="4"/>
      <c r="AK116" s="2"/>
      <c r="AL116" s="16">
        <v>42061</v>
      </c>
      <c r="AM116" t="s">
        <v>82</v>
      </c>
      <c r="AN116" s="16" t="s">
        <v>66</v>
      </c>
      <c r="AO116">
        <v>79011.220428466797</v>
      </c>
      <c r="AP116">
        <v>223614.36995315598</v>
      </c>
      <c r="AQ116">
        <v>115760.90367871936</v>
      </c>
      <c r="AR116">
        <v>0</v>
      </c>
      <c r="AS116">
        <v>0</v>
      </c>
      <c r="AT116">
        <v>0</v>
      </c>
      <c r="AU116">
        <v>0</v>
      </c>
      <c r="AV116">
        <v>3420.7046051025441</v>
      </c>
      <c r="AW116">
        <v>72291.778564453096</v>
      </c>
      <c r="AX116">
        <v>46036.0234375</v>
      </c>
      <c r="AY116">
        <v>988.51170399784996</v>
      </c>
      <c r="AZ116">
        <v>4509.7943034172104</v>
      </c>
      <c r="BA116">
        <v>58385.959655761799</v>
      </c>
      <c r="BB116">
        <v>0</v>
      </c>
      <c r="BC116">
        <v>85225.392333984404</v>
      </c>
      <c r="BD116">
        <v>40745.860595703125</v>
      </c>
      <c r="BE116">
        <v>220459.87622070359</v>
      </c>
      <c r="BF116">
        <v>0</v>
      </c>
      <c r="BG116">
        <v>0</v>
      </c>
      <c r="BI116" s="4"/>
      <c r="BT116" s="11"/>
    </row>
    <row r="117" spans="1:72" customFormat="1">
      <c r="A117" s="16">
        <v>42063</v>
      </c>
      <c r="B117" t="s">
        <v>83</v>
      </c>
      <c r="C117" s="16" t="s">
        <v>66</v>
      </c>
      <c r="D117">
        <v>2209650.8203125</v>
      </c>
      <c r="E117">
        <v>390718.07421875</v>
      </c>
      <c r="F117">
        <v>320.27891793259198</v>
      </c>
      <c r="G117">
        <v>0</v>
      </c>
      <c r="H117">
        <v>0</v>
      </c>
      <c r="I117">
        <v>0</v>
      </c>
      <c r="J117">
        <v>0</v>
      </c>
      <c r="K117">
        <v>6300.1209716796902</v>
      </c>
      <c r="L117">
        <v>262478.657056809</v>
      </c>
      <c r="M117">
        <v>17200.242050170898</v>
      </c>
      <c r="N117">
        <v>68778.5052485466</v>
      </c>
      <c r="O117">
        <v>332345.62604808784</v>
      </c>
      <c r="P117">
        <v>294238.07243442599</v>
      </c>
      <c r="Q117">
        <v>0</v>
      </c>
      <c r="R117">
        <v>494121.64485931402</v>
      </c>
      <c r="S117">
        <v>638.59795570373501</v>
      </c>
      <c r="T117">
        <v>93201.025584220901</v>
      </c>
      <c r="U117">
        <v>0</v>
      </c>
      <c r="V117">
        <v>0</v>
      </c>
      <c r="X117" s="2"/>
      <c r="AF117" s="10"/>
      <c r="AG117" s="10"/>
      <c r="AJ117" s="4"/>
      <c r="AK117" s="2"/>
      <c r="AL117" s="16">
        <v>42063</v>
      </c>
      <c r="AM117" t="s">
        <v>83</v>
      </c>
      <c r="AN117" s="16" t="s">
        <v>66</v>
      </c>
      <c r="AO117">
        <v>181250.0546875</v>
      </c>
      <c r="AP117">
        <v>112789.80078125</v>
      </c>
      <c r="AQ117">
        <v>99373.483167100698</v>
      </c>
      <c r="AR117">
        <v>0</v>
      </c>
      <c r="AS117">
        <v>0</v>
      </c>
      <c r="AT117">
        <v>0</v>
      </c>
      <c r="AU117">
        <v>0</v>
      </c>
      <c r="AV117">
        <v>388.10559082031301</v>
      </c>
      <c r="AW117">
        <v>47878.335954666101</v>
      </c>
      <c r="AX117">
        <v>34215.327392578103</v>
      </c>
      <c r="AY117">
        <v>6830.0998132228897</v>
      </c>
      <c r="AZ117">
        <v>38629.384546279864</v>
      </c>
      <c r="BA117">
        <v>76239.529754638672</v>
      </c>
      <c r="BB117">
        <v>0</v>
      </c>
      <c r="BC117">
        <v>47805.904323577903</v>
      </c>
      <c r="BD117">
        <v>102845.74340820312</v>
      </c>
      <c r="BE117">
        <v>27357.22581100465</v>
      </c>
      <c r="BF117">
        <v>0</v>
      </c>
      <c r="BG117">
        <v>0</v>
      </c>
      <c r="BI117" s="4"/>
      <c r="BT117" s="11"/>
    </row>
    <row r="118" spans="1:72" customFormat="1">
      <c r="A118" s="16">
        <v>42065</v>
      </c>
      <c r="B118" t="s">
        <v>84</v>
      </c>
      <c r="C118" s="16" t="s">
        <v>66</v>
      </c>
      <c r="D118">
        <v>1033279.8828125</v>
      </c>
      <c r="E118">
        <v>241092.81738281299</v>
      </c>
      <c r="F118">
        <v>275.59772773471201</v>
      </c>
      <c r="G118">
        <v>0</v>
      </c>
      <c r="H118">
        <v>0</v>
      </c>
      <c r="I118">
        <v>0</v>
      </c>
      <c r="J118">
        <v>0</v>
      </c>
      <c r="K118">
        <v>2358.2470703125</v>
      </c>
      <c r="L118">
        <v>272475.81787872309</v>
      </c>
      <c r="M118">
        <v>15923.4900817871</v>
      </c>
      <c r="N118">
        <v>5587.4840375185004</v>
      </c>
      <c r="O118">
        <v>21498.922624588002</v>
      </c>
      <c r="P118">
        <v>140501.31160652637</v>
      </c>
      <c r="Q118">
        <v>0</v>
      </c>
      <c r="R118">
        <v>160183.25063705401</v>
      </c>
      <c r="S118">
        <v>186.89313602447501</v>
      </c>
      <c r="T118">
        <v>39847.290050506599</v>
      </c>
      <c r="U118">
        <v>0</v>
      </c>
      <c r="V118">
        <v>0</v>
      </c>
      <c r="X118" s="2"/>
      <c r="AF118" s="10"/>
      <c r="AG118" s="10"/>
      <c r="AJ118" s="4"/>
      <c r="AK118" s="2"/>
      <c r="AL118" s="16">
        <v>42065</v>
      </c>
      <c r="AM118" t="s">
        <v>84</v>
      </c>
      <c r="AN118" s="16" t="s">
        <v>66</v>
      </c>
      <c r="AO118">
        <v>86401.470703125</v>
      </c>
      <c r="AP118">
        <v>67937.3017578125</v>
      </c>
      <c r="AQ118">
        <v>75903.408729623028</v>
      </c>
      <c r="AR118">
        <v>0</v>
      </c>
      <c r="AS118">
        <v>0</v>
      </c>
      <c r="AT118">
        <v>0</v>
      </c>
      <c r="AU118">
        <v>0</v>
      </c>
      <c r="AV118">
        <v>148.27232360839801</v>
      </c>
      <c r="AW118">
        <v>40317.333221435503</v>
      </c>
      <c r="AX118">
        <v>30427.1640625</v>
      </c>
      <c r="AY118">
        <v>701.56587946414902</v>
      </c>
      <c r="AZ118">
        <v>3483.05287075043</v>
      </c>
      <c r="BA118">
        <v>37635.715412974401</v>
      </c>
      <c r="BB118">
        <v>0</v>
      </c>
      <c r="BC118">
        <v>15798.4176445007</v>
      </c>
      <c r="BD118">
        <v>26454.989196777344</v>
      </c>
      <c r="BE118">
        <v>11427.008583068851</v>
      </c>
      <c r="BF118">
        <v>0</v>
      </c>
      <c r="BG118">
        <v>0</v>
      </c>
      <c r="BI118" s="4"/>
      <c r="BT118" s="11"/>
    </row>
    <row r="119" spans="1:72" customFormat="1">
      <c r="A119" s="16">
        <v>42067</v>
      </c>
      <c r="B119" t="s">
        <v>85</v>
      </c>
      <c r="C119" s="16" t="s">
        <v>66</v>
      </c>
      <c r="D119">
        <v>591688.41344118095</v>
      </c>
      <c r="E119">
        <v>672065.20083046006</v>
      </c>
      <c r="F119">
        <v>2156.9741818228563</v>
      </c>
      <c r="G119">
        <v>0</v>
      </c>
      <c r="H119">
        <v>0</v>
      </c>
      <c r="I119">
        <v>0</v>
      </c>
      <c r="J119">
        <v>0</v>
      </c>
      <c r="K119">
        <v>4264.142578125</v>
      </c>
      <c r="L119">
        <v>282352.71289062552</v>
      </c>
      <c r="M119">
        <v>95165.830635070801</v>
      </c>
      <c r="N119">
        <v>15947.12342429166</v>
      </c>
      <c r="O119">
        <v>23183.028862237901</v>
      </c>
      <c r="P119">
        <v>186212.01318359422</v>
      </c>
      <c r="Q119">
        <v>0</v>
      </c>
      <c r="R119">
        <v>415098.414611816</v>
      </c>
      <c r="S119">
        <v>4034.8422975540175</v>
      </c>
      <c r="T119">
        <v>498055.5158691408</v>
      </c>
      <c r="U119">
        <v>0</v>
      </c>
      <c r="V119">
        <v>0</v>
      </c>
      <c r="X119" s="2"/>
      <c r="AF119" s="10"/>
      <c r="AG119" s="10"/>
      <c r="AJ119" s="4"/>
      <c r="AK119" s="2"/>
      <c r="AL119" s="16">
        <v>42067</v>
      </c>
      <c r="AM119" t="s">
        <v>85</v>
      </c>
      <c r="AN119" s="16" t="s">
        <v>66</v>
      </c>
      <c r="AO119">
        <v>40068.233977317803</v>
      </c>
      <c r="AP119">
        <v>274131.5647649765</v>
      </c>
      <c r="AQ119">
        <v>68285.971131327125</v>
      </c>
      <c r="AR119">
        <v>0</v>
      </c>
      <c r="AS119">
        <v>0</v>
      </c>
      <c r="AT119">
        <v>0</v>
      </c>
      <c r="AU119">
        <v>0</v>
      </c>
      <c r="AV119">
        <v>205.94752502441401</v>
      </c>
      <c r="AW119">
        <v>126454.84863281299</v>
      </c>
      <c r="AX119">
        <v>65414.646972656301</v>
      </c>
      <c r="AY119">
        <v>1627.6432703435451</v>
      </c>
      <c r="AZ119">
        <v>3026.8625247478499</v>
      </c>
      <c r="BA119">
        <v>59337.07961273197</v>
      </c>
      <c r="BB119">
        <v>0</v>
      </c>
      <c r="BC119">
        <v>33144.419143676801</v>
      </c>
      <c r="BD119">
        <v>54775.134628295898</v>
      </c>
      <c r="BE119">
        <v>205074.0224914549</v>
      </c>
      <c r="BF119">
        <v>0</v>
      </c>
      <c r="BG119">
        <v>0</v>
      </c>
      <c r="BI119" s="4"/>
      <c r="BT119" s="11"/>
    </row>
    <row r="120" spans="1:72" customFormat="1">
      <c r="A120" s="16">
        <v>42069</v>
      </c>
      <c r="B120" t="s">
        <v>86</v>
      </c>
      <c r="C120" s="16" t="s">
        <v>66</v>
      </c>
      <c r="D120">
        <v>199632.451992035</v>
      </c>
      <c r="E120">
        <v>50598.840208053603</v>
      </c>
      <c r="F120">
        <v>58.900268036559297</v>
      </c>
      <c r="G120">
        <v>0</v>
      </c>
      <c r="H120">
        <v>0</v>
      </c>
      <c r="I120">
        <v>0</v>
      </c>
      <c r="J120">
        <v>0</v>
      </c>
      <c r="K120">
        <v>13596.1796875</v>
      </c>
      <c r="L120">
        <v>143116.1105270386</v>
      </c>
      <c r="M120">
        <v>6783.2518119812003</v>
      </c>
      <c r="N120">
        <v>23799.322345376004</v>
      </c>
      <c r="O120">
        <v>27772.077808380101</v>
      </c>
      <c r="P120">
        <v>7656.2986125349998</v>
      </c>
      <c r="Q120">
        <v>0</v>
      </c>
      <c r="R120">
        <v>54567.862443924001</v>
      </c>
      <c r="S120">
        <v>12.190888881683399</v>
      </c>
      <c r="T120">
        <v>14894.183975696569</v>
      </c>
      <c r="U120">
        <v>0</v>
      </c>
      <c r="V120">
        <v>0</v>
      </c>
      <c r="X120" s="2"/>
      <c r="AF120" s="10"/>
      <c r="AG120" s="10"/>
      <c r="AJ120" s="4"/>
      <c r="AK120" s="2"/>
      <c r="AL120" s="16">
        <v>42069</v>
      </c>
      <c r="AM120" t="s">
        <v>86</v>
      </c>
      <c r="AN120" s="16" t="s">
        <v>66</v>
      </c>
      <c r="AO120">
        <v>17789.464195251501</v>
      </c>
      <c r="AP120">
        <v>15360.26393699644</v>
      </c>
      <c r="AQ120">
        <v>16420.602873639644</v>
      </c>
      <c r="AR120">
        <v>0</v>
      </c>
      <c r="AS120">
        <v>0</v>
      </c>
      <c r="AT120">
        <v>0</v>
      </c>
      <c r="AU120">
        <v>0</v>
      </c>
      <c r="AV120">
        <v>930.68035888671898</v>
      </c>
      <c r="AW120">
        <v>26556.913280487104</v>
      </c>
      <c r="AX120">
        <v>12334.9298095703</v>
      </c>
      <c r="AY120">
        <v>3667.2899464666875</v>
      </c>
      <c r="AZ120">
        <v>4767.8152313232404</v>
      </c>
      <c r="BA120">
        <v>2430.4273384809539</v>
      </c>
      <c r="BB120">
        <v>0</v>
      </c>
      <c r="BC120">
        <v>5701.0453615188599</v>
      </c>
      <c r="BD120">
        <v>1530.5067672729492</v>
      </c>
      <c r="BE120">
        <v>4586.6378812789962</v>
      </c>
      <c r="BF120">
        <v>0</v>
      </c>
      <c r="BG120">
        <v>0</v>
      </c>
      <c r="BI120" s="4"/>
      <c r="BT120" s="11"/>
    </row>
    <row r="121" spans="1:72" customFormat="1">
      <c r="A121" s="16">
        <v>42071</v>
      </c>
      <c r="B121" t="s">
        <v>62</v>
      </c>
      <c r="C121" s="16" t="s">
        <v>66</v>
      </c>
      <c r="D121">
        <v>6919378.1401062002</v>
      </c>
      <c r="E121">
        <v>9867970.41015625</v>
      </c>
      <c r="F121">
        <v>24710.068774223299</v>
      </c>
      <c r="G121">
        <v>0</v>
      </c>
      <c r="H121">
        <v>0</v>
      </c>
      <c r="I121">
        <v>0</v>
      </c>
      <c r="J121">
        <v>0</v>
      </c>
      <c r="K121">
        <v>1259195.5179443359</v>
      </c>
      <c r="L121">
        <v>921171.96350097656</v>
      </c>
      <c r="M121">
        <v>573063.97064208984</v>
      </c>
      <c r="N121">
        <v>430454.15737056738</v>
      </c>
      <c r="O121">
        <v>136297.63793182399</v>
      </c>
      <c r="P121">
        <v>1940834.6396484429</v>
      </c>
      <c r="Q121">
        <v>0</v>
      </c>
      <c r="R121">
        <v>5196662.3635864304</v>
      </c>
      <c r="S121">
        <v>41460.2734375</v>
      </c>
      <c r="T121">
        <v>7842828.0551147498</v>
      </c>
      <c r="U121">
        <v>0</v>
      </c>
      <c r="V121">
        <v>0</v>
      </c>
      <c r="X121" s="2"/>
      <c r="AF121" s="10"/>
      <c r="AG121" s="10"/>
      <c r="AJ121" s="4"/>
      <c r="AK121" s="2"/>
      <c r="AL121" s="16">
        <v>42071</v>
      </c>
      <c r="AM121" t="s">
        <v>62</v>
      </c>
      <c r="AN121" s="16" t="s">
        <v>66</v>
      </c>
      <c r="AO121">
        <v>543642.92871093797</v>
      </c>
      <c r="AP121">
        <v>4463405.5573120089</v>
      </c>
      <c r="AQ121">
        <v>486585.40649732947</v>
      </c>
      <c r="AR121">
        <v>0</v>
      </c>
      <c r="AS121">
        <v>0</v>
      </c>
      <c r="AT121">
        <v>0</v>
      </c>
      <c r="AU121">
        <v>0</v>
      </c>
      <c r="AV121">
        <v>539176.73852539062</v>
      </c>
      <c r="AW121">
        <v>453062.35546875</v>
      </c>
      <c r="AX121">
        <v>446286.88378906297</v>
      </c>
      <c r="AY121">
        <v>51901.761882782026</v>
      </c>
      <c r="AZ121">
        <v>19655.6064319611</v>
      </c>
      <c r="BA121">
        <v>645013.92077636765</v>
      </c>
      <c r="BB121">
        <v>0</v>
      </c>
      <c r="BC121">
        <v>481085.60876464797</v>
      </c>
      <c r="BD121">
        <v>365260.0146484375</v>
      </c>
      <c r="BE121">
        <v>3578917.0948486282</v>
      </c>
      <c r="BF121">
        <v>0</v>
      </c>
      <c r="BG121">
        <v>0</v>
      </c>
      <c r="BI121" s="4"/>
      <c r="BT121" s="11"/>
    </row>
    <row r="122" spans="1:72" customFormat="1">
      <c r="A122" s="16">
        <v>42075</v>
      </c>
      <c r="B122" t="s">
        <v>87</v>
      </c>
      <c r="C122" s="16" t="s">
        <v>66</v>
      </c>
      <c r="D122">
        <v>1687946.2614917799</v>
      </c>
      <c r="E122">
        <v>2739687.3123970078</v>
      </c>
      <c r="F122">
        <v>1216.8247648607901</v>
      </c>
      <c r="G122">
        <v>0</v>
      </c>
      <c r="H122">
        <v>0</v>
      </c>
      <c r="I122">
        <v>0</v>
      </c>
      <c r="J122">
        <v>0</v>
      </c>
      <c r="K122">
        <v>31570.875</v>
      </c>
      <c r="L122">
        <v>297959.32812500052</v>
      </c>
      <c r="M122">
        <v>59241.729827880896</v>
      </c>
      <c r="N122">
        <v>28969.801194191001</v>
      </c>
      <c r="O122">
        <v>30392.277717590299</v>
      </c>
      <c r="P122">
        <v>797245.62353324902</v>
      </c>
      <c r="Q122">
        <v>0</v>
      </c>
      <c r="R122">
        <v>1154636.1882019001</v>
      </c>
      <c r="S122">
        <v>6508.5173339843795</v>
      </c>
      <c r="T122">
        <v>1977471.3219299288</v>
      </c>
      <c r="U122">
        <v>0</v>
      </c>
      <c r="V122">
        <v>0</v>
      </c>
      <c r="X122" s="2"/>
      <c r="AF122" s="10"/>
      <c r="AG122" s="10"/>
      <c r="AJ122" s="4"/>
      <c r="AK122" s="2"/>
      <c r="AL122" s="16">
        <v>42075</v>
      </c>
      <c r="AM122" t="s">
        <v>87</v>
      </c>
      <c r="AN122" s="16" t="s">
        <v>66</v>
      </c>
      <c r="AO122">
        <v>116124.519460678</v>
      </c>
      <c r="AP122">
        <v>1191923.792366025</v>
      </c>
      <c r="AQ122">
        <v>95091.152802065015</v>
      </c>
      <c r="AR122">
        <v>0</v>
      </c>
      <c r="AS122">
        <v>0</v>
      </c>
      <c r="AT122">
        <v>0</v>
      </c>
      <c r="AU122">
        <v>0</v>
      </c>
      <c r="AV122">
        <v>3429.3477172851599</v>
      </c>
      <c r="AW122">
        <v>145432.134765625</v>
      </c>
      <c r="AX122">
        <v>65537.875732421904</v>
      </c>
      <c r="AY122">
        <v>2911.6388105154001</v>
      </c>
      <c r="AZ122">
        <v>3881.96342253685</v>
      </c>
      <c r="BA122">
        <v>258444.97929382318</v>
      </c>
      <c r="BB122">
        <v>0</v>
      </c>
      <c r="BC122">
        <v>93658.488922119097</v>
      </c>
      <c r="BD122">
        <v>183692.095703125</v>
      </c>
      <c r="BE122">
        <v>869069.64620971668</v>
      </c>
      <c r="BF122">
        <v>0</v>
      </c>
      <c r="BG122">
        <v>0</v>
      </c>
      <c r="BI122" s="4"/>
      <c r="BT122" s="11"/>
    </row>
    <row r="123" spans="1:72" customFormat="1">
      <c r="A123" s="16">
        <v>42079</v>
      </c>
      <c r="B123" t="s">
        <v>88</v>
      </c>
      <c r="C123" s="16" t="s">
        <v>66</v>
      </c>
      <c r="D123">
        <v>1239199.1796875</v>
      </c>
      <c r="E123">
        <v>143074.20947265631</v>
      </c>
      <c r="F123">
        <v>41.118009742931498</v>
      </c>
      <c r="G123">
        <v>0</v>
      </c>
      <c r="H123">
        <v>0</v>
      </c>
      <c r="I123">
        <v>0</v>
      </c>
      <c r="J123">
        <v>0</v>
      </c>
      <c r="K123">
        <v>33377.1201171875</v>
      </c>
      <c r="L123">
        <v>144880.75684976554</v>
      </c>
      <c r="M123">
        <v>3627.2775192260701</v>
      </c>
      <c r="N123">
        <v>81229.433508396105</v>
      </c>
      <c r="O123">
        <v>88732.038103580504</v>
      </c>
      <c r="P123">
        <v>151681.7949175094</v>
      </c>
      <c r="Q123">
        <v>0</v>
      </c>
      <c r="R123">
        <v>111474.572753906</v>
      </c>
      <c r="S123">
        <v>159.84103012085001</v>
      </c>
      <c r="T123">
        <v>13832.743957519529</v>
      </c>
      <c r="U123">
        <v>0</v>
      </c>
      <c r="V123">
        <v>0</v>
      </c>
      <c r="X123" s="2"/>
      <c r="AF123" s="10"/>
      <c r="AG123" s="10"/>
      <c r="AJ123" s="4"/>
      <c r="AK123" s="2"/>
      <c r="AL123" s="16">
        <v>42079</v>
      </c>
      <c r="AM123" t="s">
        <v>88</v>
      </c>
      <c r="AN123" s="16" t="s">
        <v>66</v>
      </c>
      <c r="AO123">
        <v>122177.828125</v>
      </c>
      <c r="AP123">
        <v>35989.53857421875</v>
      </c>
      <c r="AQ123">
        <v>18385.252460524011</v>
      </c>
      <c r="AR123">
        <v>0</v>
      </c>
      <c r="AS123">
        <v>0</v>
      </c>
      <c r="AT123">
        <v>0</v>
      </c>
      <c r="AU123">
        <v>0</v>
      </c>
      <c r="AV123">
        <v>2565.69873046875</v>
      </c>
      <c r="AW123">
        <v>10381.185287475586</v>
      </c>
      <c r="AX123">
        <v>7632.9379272460901</v>
      </c>
      <c r="AY123">
        <v>11397.250310123</v>
      </c>
      <c r="AZ123">
        <v>19675.642330884901</v>
      </c>
      <c r="BA123">
        <v>30878.268974512801</v>
      </c>
      <c r="BB123">
        <v>0</v>
      </c>
      <c r="BC123">
        <v>12963.443359375</v>
      </c>
      <c r="BD123">
        <v>38027.582641601563</v>
      </c>
      <c r="BE123">
        <v>3553.3253173828148</v>
      </c>
      <c r="BF123">
        <v>0</v>
      </c>
      <c r="BG123">
        <v>0</v>
      </c>
      <c r="BI123" s="4"/>
      <c r="BT123" s="11"/>
    </row>
    <row r="124" spans="1:72" customFormat="1">
      <c r="A124" s="16">
        <v>42081</v>
      </c>
      <c r="B124" t="s">
        <v>89</v>
      </c>
      <c r="C124" s="16" t="s">
        <v>66</v>
      </c>
      <c r="D124">
        <v>1785328.31424475</v>
      </c>
      <c r="E124">
        <v>460906.04481911601</v>
      </c>
      <c r="F124">
        <v>304.15814787585998</v>
      </c>
      <c r="G124">
        <v>0</v>
      </c>
      <c r="H124">
        <v>0</v>
      </c>
      <c r="I124">
        <v>0</v>
      </c>
      <c r="J124">
        <v>0</v>
      </c>
      <c r="K124">
        <v>73874.269775390596</v>
      </c>
      <c r="L124">
        <v>382426.61401367199</v>
      </c>
      <c r="M124">
        <v>15272.5380554199</v>
      </c>
      <c r="N124">
        <v>29677.892848968499</v>
      </c>
      <c r="O124">
        <v>227707.51402664199</v>
      </c>
      <c r="P124">
        <v>196607.85697174101</v>
      </c>
      <c r="Q124">
        <v>0</v>
      </c>
      <c r="R124">
        <v>312498.83769989002</v>
      </c>
      <c r="S124">
        <v>625.53583335876499</v>
      </c>
      <c r="T124">
        <v>86495.968481063799</v>
      </c>
      <c r="U124">
        <v>0</v>
      </c>
      <c r="V124">
        <v>0</v>
      </c>
      <c r="X124" s="2"/>
      <c r="AF124" s="10"/>
      <c r="AG124" s="10"/>
      <c r="AJ124" s="4"/>
      <c r="AK124" s="2"/>
      <c r="AL124" s="16">
        <v>42081</v>
      </c>
      <c r="AM124" t="s">
        <v>89</v>
      </c>
      <c r="AN124" s="16" t="s">
        <v>66</v>
      </c>
      <c r="AO124">
        <v>146565.33917236299</v>
      </c>
      <c r="AP124">
        <v>129313.5951368807</v>
      </c>
      <c r="AQ124">
        <v>92076.143065273762</v>
      </c>
      <c r="AR124">
        <v>0</v>
      </c>
      <c r="AS124">
        <v>0</v>
      </c>
      <c r="AT124">
        <v>0</v>
      </c>
      <c r="AU124">
        <v>0</v>
      </c>
      <c r="AV124">
        <v>8280.6318359375</v>
      </c>
      <c r="AW124">
        <v>61889.219268798843</v>
      </c>
      <c r="AX124">
        <v>30129.871582031301</v>
      </c>
      <c r="AY124">
        <v>3481.9286347627599</v>
      </c>
      <c r="AZ124">
        <v>29830.489799499501</v>
      </c>
      <c r="BA124">
        <v>49653.014305114761</v>
      </c>
      <c r="BB124">
        <v>0</v>
      </c>
      <c r="BC124">
        <v>30256.109828949</v>
      </c>
      <c r="BD124">
        <v>87702.323486328125</v>
      </c>
      <c r="BE124">
        <v>24663.01410102845</v>
      </c>
      <c r="BF124">
        <v>0</v>
      </c>
      <c r="BG124">
        <v>0</v>
      </c>
      <c r="BI124" s="4"/>
      <c r="BT124" s="11"/>
    </row>
    <row r="125" spans="1:72" customFormat="1">
      <c r="A125" s="16">
        <v>42083</v>
      </c>
      <c r="B125" t="s">
        <v>90</v>
      </c>
      <c r="C125" s="16" t="s">
        <v>66</v>
      </c>
      <c r="D125">
        <v>25500.905761718801</v>
      </c>
      <c r="E125">
        <v>11427.4423828125</v>
      </c>
      <c r="F125">
        <v>31.3758477403508</v>
      </c>
      <c r="G125">
        <v>0</v>
      </c>
      <c r="H125">
        <v>0</v>
      </c>
      <c r="I125">
        <v>0</v>
      </c>
      <c r="J125">
        <v>0</v>
      </c>
      <c r="K125">
        <v>1999.9375305175799</v>
      </c>
      <c r="L125">
        <v>149763.03800153732</v>
      </c>
      <c r="M125">
        <v>6909.2211647033701</v>
      </c>
      <c r="N125">
        <v>5472.9402540922201</v>
      </c>
      <c r="O125">
        <v>24534.172727704001</v>
      </c>
      <c r="P125">
        <v>10206.62507688999</v>
      </c>
      <c r="Q125">
        <v>0</v>
      </c>
      <c r="R125">
        <v>45822.8076171875</v>
      </c>
      <c r="S125">
        <v>8.6343462467193604</v>
      </c>
      <c r="T125">
        <v>21725.643432617202</v>
      </c>
      <c r="U125">
        <v>0</v>
      </c>
      <c r="V125">
        <v>0</v>
      </c>
      <c r="X125" s="2"/>
      <c r="AF125" s="10"/>
      <c r="AG125" s="10"/>
      <c r="AJ125" s="4"/>
      <c r="AK125" s="2"/>
      <c r="AL125" s="16">
        <v>42083</v>
      </c>
      <c r="AM125" t="s">
        <v>90</v>
      </c>
      <c r="AN125" s="16" t="s">
        <v>66</v>
      </c>
      <c r="AO125">
        <v>2571.07739257813</v>
      </c>
      <c r="AP125">
        <v>3338.7269287109398</v>
      </c>
      <c r="AQ125">
        <v>10054.115535457015</v>
      </c>
      <c r="AR125">
        <v>0</v>
      </c>
      <c r="AS125">
        <v>0</v>
      </c>
      <c r="AT125">
        <v>0</v>
      </c>
      <c r="AU125">
        <v>0</v>
      </c>
      <c r="AV125">
        <v>154.10736083984401</v>
      </c>
      <c r="AW125">
        <v>23820.209927558935</v>
      </c>
      <c r="AX125">
        <v>12468.892944335899</v>
      </c>
      <c r="AY125">
        <v>975.38052180409397</v>
      </c>
      <c r="AZ125">
        <v>4437.9344118833496</v>
      </c>
      <c r="BA125">
        <v>2741.2434020042474</v>
      </c>
      <c r="BB125">
        <v>0</v>
      </c>
      <c r="BC125">
        <v>5449.2218017578098</v>
      </c>
      <c r="BD125">
        <v>1905.2680940628077</v>
      </c>
      <c r="BE125">
        <v>6489.6446533203198</v>
      </c>
      <c r="BF125">
        <v>0</v>
      </c>
      <c r="BG125">
        <v>0</v>
      </c>
      <c r="BI125" s="4"/>
      <c r="BT125" s="11"/>
    </row>
    <row r="126" spans="1:72" customFormat="1">
      <c r="A126" s="16">
        <v>42087</v>
      </c>
      <c r="B126" t="s">
        <v>91</v>
      </c>
      <c r="C126" s="16" t="s">
        <v>66</v>
      </c>
      <c r="D126">
        <v>1020016.85546875</v>
      </c>
      <c r="E126">
        <v>688054.3125</v>
      </c>
      <c r="F126">
        <v>287.81698224571301</v>
      </c>
      <c r="G126">
        <v>0</v>
      </c>
      <c r="H126">
        <v>0</v>
      </c>
      <c r="I126">
        <v>0</v>
      </c>
      <c r="J126">
        <v>0</v>
      </c>
      <c r="K126">
        <v>11361.7121582031</v>
      </c>
      <c r="L126">
        <v>110747.92889404327</v>
      </c>
      <c r="M126">
        <v>15216.31309127806</v>
      </c>
      <c r="N126">
        <v>12317.7708426714</v>
      </c>
      <c r="O126">
        <v>15146.656479716299</v>
      </c>
      <c r="P126">
        <v>137190.0224432945</v>
      </c>
      <c r="Q126">
        <v>0</v>
      </c>
      <c r="R126">
        <v>671081.65035247803</v>
      </c>
      <c r="S126">
        <v>449.33120918273897</v>
      </c>
      <c r="T126">
        <v>481011.99164199794</v>
      </c>
      <c r="U126">
        <v>0</v>
      </c>
      <c r="V126">
        <v>0</v>
      </c>
      <c r="X126" s="2"/>
      <c r="AF126" s="10"/>
      <c r="AG126" s="10"/>
      <c r="AJ126" s="4"/>
      <c r="AK126" s="2"/>
      <c r="AL126" s="16">
        <v>42087</v>
      </c>
      <c r="AM126" t="s">
        <v>91</v>
      </c>
      <c r="AN126" s="16" t="s">
        <v>66</v>
      </c>
      <c r="AO126">
        <v>71123.544921875</v>
      </c>
      <c r="AP126">
        <v>245556.513671875</v>
      </c>
      <c r="AQ126">
        <v>81711.504606237635</v>
      </c>
      <c r="AR126">
        <v>0</v>
      </c>
      <c r="AS126">
        <v>0</v>
      </c>
      <c r="AT126">
        <v>0</v>
      </c>
      <c r="AU126">
        <v>0</v>
      </c>
      <c r="AV126">
        <v>576.16290283203102</v>
      </c>
      <c r="AW126">
        <v>44373.8759765625</v>
      </c>
      <c r="AX126">
        <v>25550.432395935029</v>
      </c>
      <c r="AY126">
        <v>1897.61786276102</v>
      </c>
      <c r="AZ126">
        <v>2236.1955077648199</v>
      </c>
      <c r="BA126">
        <v>40800.617706298865</v>
      </c>
      <c r="BB126">
        <v>0</v>
      </c>
      <c r="BC126">
        <v>55191.824531555198</v>
      </c>
      <c r="BD126">
        <v>52149.592529296875</v>
      </c>
      <c r="BE126">
        <v>173741.4831886288</v>
      </c>
      <c r="BF126">
        <v>0</v>
      </c>
      <c r="BG126">
        <v>0</v>
      </c>
      <c r="BI126" s="4"/>
      <c r="BT126" s="11"/>
    </row>
    <row r="127" spans="1:72" customFormat="1">
      <c r="A127" s="16">
        <v>42093</v>
      </c>
      <c r="B127" t="s">
        <v>92</v>
      </c>
      <c r="C127" s="16" t="s">
        <v>66</v>
      </c>
      <c r="D127">
        <v>571033.30078125</v>
      </c>
      <c r="E127">
        <v>328293.15625</v>
      </c>
      <c r="F127">
        <v>88.020329921855605</v>
      </c>
      <c r="G127">
        <v>0</v>
      </c>
      <c r="H127">
        <v>0</v>
      </c>
      <c r="I127">
        <v>0</v>
      </c>
      <c r="J127">
        <v>0</v>
      </c>
      <c r="K127">
        <v>33935.495971679702</v>
      </c>
      <c r="L127">
        <v>105319.58908081049</v>
      </c>
      <c r="M127">
        <v>4731.3060169219998</v>
      </c>
      <c r="N127">
        <v>11364.627392947699</v>
      </c>
      <c r="O127">
        <v>22176.032395362901</v>
      </c>
      <c r="P127">
        <v>115161.512928009</v>
      </c>
      <c r="Q127">
        <v>0</v>
      </c>
      <c r="R127">
        <v>96164.7158813477</v>
      </c>
      <c r="S127">
        <v>464.03222274780302</v>
      </c>
      <c r="T127">
        <v>59349.728088378892</v>
      </c>
      <c r="U127">
        <v>0</v>
      </c>
      <c r="V127">
        <v>0</v>
      </c>
      <c r="X127" s="2"/>
      <c r="AF127" s="10"/>
      <c r="AG127" s="10"/>
      <c r="AJ127" s="4"/>
      <c r="AK127" s="2"/>
      <c r="AL127" s="16">
        <v>42093</v>
      </c>
      <c r="AM127" t="s">
        <v>92</v>
      </c>
      <c r="AN127" s="16" t="s">
        <v>66</v>
      </c>
      <c r="AO127">
        <v>45467.0126953125</v>
      </c>
      <c r="AP127">
        <v>86233.5009765625</v>
      </c>
      <c r="AQ127">
        <v>27743.877898612991</v>
      </c>
      <c r="AR127">
        <v>0</v>
      </c>
      <c r="AS127">
        <v>0</v>
      </c>
      <c r="AT127">
        <v>0</v>
      </c>
      <c r="AU127">
        <v>0</v>
      </c>
      <c r="AV127">
        <v>8736.438125610357</v>
      </c>
      <c r="AW127">
        <v>6725.1064758300799</v>
      </c>
      <c r="AX127">
        <v>9984.4049682617206</v>
      </c>
      <c r="AY127">
        <v>1414.40720131993</v>
      </c>
      <c r="AZ127">
        <v>3561.2723126411402</v>
      </c>
      <c r="BA127">
        <v>22935.75065231324</v>
      </c>
      <c r="BB127">
        <v>0</v>
      </c>
      <c r="BC127">
        <v>9031.1669921875</v>
      </c>
      <c r="BD127">
        <v>54158.810668945313</v>
      </c>
      <c r="BE127">
        <v>15848.881774902371</v>
      </c>
      <c r="BF127">
        <v>0</v>
      </c>
      <c r="BG127">
        <v>0</v>
      </c>
      <c r="BI127" s="4"/>
      <c r="BT127" s="11"/>
    </row>
    <row r="128" spans="1:72" customFormat="1">
      <c r="A128" s="16">
        <v>42097</v>
      </c>
      <c r="B128" t="s">
        <v>63</v>
      </c>
      <c r="C128" s="16" t="s">
        <v>66</v>
      </c>
      <c r="D128">
        <v>2933937.1957397498</v>
      </c>
      <c r="E128">
        <v>1148697.4040718081</v>
      </c>
      <c r="F128">
        <v>307.00647402060002</v>
      </c>
      <c r="G128">
        <v>0</v>
      </c>
      <c r="H128">
        <v>0</v>
      </c>
      <c r="I128">
        <v>0</v>
      </c>
      <c r="J128">
        <v>0</v>
      </c>
      <c r="K128">
        <v>73265.717590332002</v>
      </c>
      <c r="L128">
        <v>159617.49365234413</v>
      </c>
      <c r="M128">
        <v>23127.256019592242</v>
      </c>
      <c r="N128">
        <v>135430.00197124499</v>
      </c>
      <c r="O128">
        <v>84232.175089836106</v>
      </c>
      <c r="P128">
        <v>524850.15181016899</v>
      </c>
      <c r="Q128">
        <v>0</v>
      </c>
      <c r="R128">
        <v>406730.68256378197</v>
      </c>
      <c r="S128">
        <v>3047.3983917236301</v>
      </c>
      <c r="T128">
        <v>170109.37937092772</v>
      </c>
      <c r="U128">
        <v>0</v>
      </c>
      <c r="V128">
        <v>0</v>
      </c>
      <c r="X128" s="2"/>
      <c r="AF128" s="10"/>
      <c r="AG128" s="10"/>
      <c r="AJ128" s="4"/>
      <c r="AK128" s="2"/>
      <c r="AL128" s="16">
        <v>42097</v>
      </c>
      <c r="AM128" t="s">
        <v>63</v>
      </c>
      <c r="AN128" s="16" t="s">
        <v>66</v>
      </c>
      <c r="AO128">
        <v>225954.137084961</v>
      </c>
      <c r="AP128">
        <v>498839.37445068359</v>
      </c>
      <c r="AQ128">
        <v>54604.239982634783</v>
      </c>
      <c r="AR128">
        <v>0</v>
      </c>
      <c r="AS128">
        <v>0</v>
      </c>
      <c r="AT128">
        <v>0</v>
      </c>
      <c r="AU128">
        <v>0</v>
      </c>
      <c r="AV128">
        <v>23957.258666992191</v>
      </c>
      <c r="AW128">
        <v>75796.8603515625</v>
      </c>
      <c r="AX128">
        <v>29600.756011962869</v>
      </c>
      <c r="AY128">
        <v>12577.4804468155</v>
      </c>
      <c r="AZ128">
        <v>24514.614376068101</v>
      </c>
      <c r="BA128">
        <v>144521.62991332961</v>
      </c>
      <c r="BB128">
        <v>0</v>
      </c>
      <c r="BC128">
        <v>36738.901582717903</v>
      </c>
      <c r="BD128">
        <v>197210.333984375</v>
      </c>
      <c r="BE128">
        <v>74590.001632690459</v>
      </c>
      <c r="BF128">
        <v>0</v>
      </c>
      <c r="BG128">
        <v>0</v>
      </c>
      <c r="BI128" s="4"/>
      <c r="BT128" s="11"/>
    </row>
    <row r="129" spans="1:72" customFormat="1">
      <c r="A129" s="16">
        <v>42099</v>
      </c>
      <c r="B129" t="s">
        <v>93</v>
      </c>
      <c r="C129" s="16" t="s">
        <v>66</v>
      </c>
      <c r="D129">
        <v>1127134.2589855201</v>
      </c>
      <c r="E129">
        <v>1001729.230350494</v>
      </c>
      <c r="F129">
        <v>267.69858512561802</v>
      </c>
      <c r="G129">
        <v>0</v>
      </c>
      <c r="H129">
        <v>0</v>
      </c>
      <c r="I129">
        <v>0</v>
      </c>
      <c r="J129">
        <v>0</v>
      </c>
      <c r="K129">
        <v>7565.7609863281295</v>
      </c>
      <c r="L129">
        <v>342667.98282623303</v>
      </c>
      <c r="M129">
        <v>20289.402839660601</v>
      </c>
      <c r="N129">
        <v>18460.861349105799</v>
      </c>
      <c r="O129">
        <v>51614.561960220381</v>
      </c>
      <c r="P129">
        <v>447075.95799255301</v>
      </c>
      <c r="Q129">
        <v>0</v>
      </c>
      <c r="R129">
        <v>559101.03475570702</v>
      </c>
      <c r="S129">
        <v>888.43034744262695</v>
      </c>
      <c r="T129">
        <v>528910.38076782203</v>
      </c>
      <c r="U129">
        <v>0</v>
      </c>
      <c r="V129">
        <v>0</v>
      </c>
      <c r="X129" s="2"/>
      <c r="AF129" s="10"/>
      <c r="AG129" s="10"/>
      <c r="AJ129" s="4"/>
      <c r="AK129" s="2"/>
      <c r="AL129" s="16">
        <v>42099</v>
      </c>
      <c r="AM129" t="s">
        <v>93</v>
      </c>
      <c r="AN129" s="16" t="s">
        <v>66</v>
      </c>
      <c r="AO129">
        <v>83157.882768630996</v>
      </c>
      <c r="AP129">
        <v>329469.3586692806</v>
      </c>
      <c r="AQ129">
        <v>82237.11979368329</v>
      </c>
      <c r="AR129">
        <v>0</v>
      </c>
      <c r="AS129">
        <v>0</v>
      </c>
      <c r="AT129">
        <v>0</v>
      </c>
      <c r="AU129">
        <v>0</v>
      </c>
      <c r="AV129">
        <v>411.49826049804699</v>
      </c>
      <c r="AW129">
        <v>97005.091499328599</v>
      </c>
      <c r="AX129">
        <v>43922.3134765625</v>
      </c>
      <c r="AY129">
        <v>2081.34557574987</v>
      </c>
      <c r="AZ129">
        <v>7072.0543589591998</v>
      </c>
      <c r="BA129">
        <v>115241.3436126709</v>
      </c>
      <c r="BB129">
        <v>0</v>
      </c>
      <c r="BC129">
        <v>48628.135828018203</v>
      </c>
      <c r="BD129">
        <v>89697.304809570313</v>
      </c>
      <c r="BE129">
        <v>176314.1914901729</v>
      </c>
      <c r="BF129">
        <v>0</v>
      </c>
      <c r="BG129">
        <v>0</v>
      </c>
      <c r="BI129" s="4"/>
      <c r="BT129" s="11"/>
    </row>
    <row r="130" spans="1:72" customFormat="1">
      <c r="A130" s="16">
        <v>42105</v>
      </c>
      <c r="B130" t="s">
        <v>94</v>
      </c>
      <c r="C130" s="16" t="s">
        <v>66</v>
      </c>
      <c r="D130">
        <v>272506.556015015</v>
      </c>
      <c r="E130">
        <v>113316.1400871277</v>
      </c>
      <c r="F130">
        <v>130.65099383209599</v>
      </c>
      <c r="G130">
        <v>0</v>
      </c>
      <c r="H130">
        <v>0</v>
      </c>
      <c r="I130">
        <v>0</v>
      </c>
      <c r="J130">
        <v>0</v>
      </c>
      <c r="K130">
        <v>4624.5261230468795</v>
      </c>
      <c r="L130">
        <v>321243.90435791004</v>
      </c>
      <c r="M130">
        <v>14020.2193412781</v>
      </c>
      <c r="N130">
        <v>27520.153207778902</v>
      </c>
      <c r="O130">
        <v>62226.0578346252</v>
      </c>
      <c r="P130">
        <v>154320.48828887939</v>
      </c>
      <c r="Q130">
        <v>0</v>
      </c>
      <c r="R130">
        <v>354056.21870040899</v>
      </c>
      <c r="S130">
        <v>27.2105326652527</v>
      </c>
      <c r="T130">
        <v>154538.86457633972</v>
      </c>
      <c r="U130">
        <v>0</v>
      </c>
      <c r="V130">
        <v>0</v>
      </c>
      <c r="X130" s="2"/>
      <c r="AF130" s="10"/>
      <c r="AG130" s="10"/>
      <c r="AJ130" s="4"/>
      <c r="AK130" s="2"/>
      <c r="AL130" s="16">
        <v>42105</v>
      </c>
      <c r="AM130" t="s">
        <v>94</v>
      </c>
      <c r="AN130" s="16" t="s">
        <v>66</v>
      </c>
      <c r="AO130">
        <v>21440.502922058098</v>
      </c>
      <c r="AP130">
        <v>33029.799240112348</v>
      </c>
      <c r="AQ130">
        <v>52112.087528377771</v>
      </c>
      <c r="AR130">
        <v>0</v>
      </c>
      <c r="AS130">
        <v>0</v>
      </c>
      <c r="AT130">
        <v>0</v>
      </c>
      <c r="AU130">
        <v>0</v>
      </c>
      <c r="AV130">
        <v>263.70169067382801</v>
      </c>
      <c r="AW130">
        <v>69110.213012695298</v>
      </c>
      <c r="AX130">
        <v>27733.010253906301</v>
      </c>
      <c r="AY130">
        <v>3054.7094340324402</v>
      </c>
      <c r="AZ130">
        <v>27479.320543289199</v>
      </c>
      <c r="BA130">
        <v>36870.5926132202</v>
      </c>
      <c r="BB130">
        <v>0</v>
      </c>
      <c r="BC130">
        <v>32533.3320431709</v>
      </c>
      <c r="BD130">
        <v>3893.312686920166</v>
      </c>
      <c r="BE130">
        <v>45826.360541820519</v>
      </c>
      <c r="BF130">
        <v>0</v>
      </c>
      <c r="BG130">
        <v>0</v>
      </c>
      <c r="BI130" s="4"/>
      <c r="BT130" s="11"/>
    </row>
    <row r="131" spans="1:72" customFormat="1">
      <c r="A131" s="16">
        <v>42107</v>
      </c>
      <c r="B131" t="s">
        <v>95</v>
      </c>
      <c r="C131" s="16" t="s">
        <v>66</v>
      </c>
      <c r="D131">
        <v>1932470.55076599</v>
      </c>
      <c r="E131">
        <v>1010585.685037613</v>
      </c>
      <c r="F131">
        <v>1554.2167657749062</v>
      </c>
      <c r="G131">
        <v>0</v>
      </c>
      <c r="H131">
        <v>0</v>
      </c>
      <c r="I131">
        <v>0</v>
      </c>
      <c r="J131">
        <v>0</v>
      </c>
      <c r="K131">
        <v>33557.5810852051</v>
      </c>
      <c r="L131">
        <v>288769.01806640602</v>
      </c>
      <c r="M131">
        <v>55089.840805053696</v>
      </c>
      <c r="N131">
        <v>167786.98330426199</v>
      </c>
      <c r="O131">
        <v>177810.86623907086</v>
      </c>
      <c r="P131">
        <v>582626.577941895</v>
      </c>
      <c r="Q131">
        <v>23.39087108680182</v>
      </c>
      <c r="R131">
        <v>234917.82516479501</v>
      </c>
      <c r="S131">
        <v>6499.5183563232422</v>
      </c>
      <c r="T131">
        <v>130496.86813354501</v>
      </c>
      <c r="U131">
        <v>0</v>
      </c>
      <c r="V131">
        <v>0</v>
      </c>
      <c r="X131" s="2"/>
      <c r="AF131" s="10"/>
      <c r="AG131" s="10"/>
      <c r="AJ131" s="4"/>
      <c r="AK131" s="2"/>
      <c r="AL131" s="16">
        <v>42107</v>
      </c>
      <c r="AM131" t="s">
        <v>95</v>
      </c>
      <c r="AN131" s="16" t="s">
        <v>66</v>
      </c>
      <c r="AO131">
        <v>162074.17339706401</v>
      </c>
      <c r="AP131">
        <v>489190.17057037383</v>
      </c>
      <c r="AQ131">
        <v>53417.096839409372</v>
      </c>
      <c r="AR131">
        <v>0</v>
      </c>
      <c r="AS131">
        <v>0</v>
      </c>
      <c r="AT131">
        <v>0</v>
      </c>
      <c r="AU131">
        <v>0</v>
      </c>
      <c r="AV131">
        <v>2252.1505432128902</v>
      </c>
      <c r="AW131">
        <v>147798.464599609</v>
      </c>
      <c r="AX131">
        <v>50682.2471923829</v>
      </c>
      <c r="AY131">
        <v>17932.982955694199</v>
      </c>
      <c r="AZ131">
        <v>26639.99516725538</v>
      </c>
      <c r="BA131">
        <v>197790.75017547567</v>
      </c>
      <c r="BB131">
        <v>49.477504869457377</v>
      </c>
      <c r="BC131">
        <v>23227.0372390747</v>
      </c>
      <c r="BD131">
        <v>106887.07580566406</v>
      </c>
      <c r="BE131">
        <v>63765.149200439475</v>
      </c>
      <c r="BF131">
        <v>0</v>
      </c>
      <c r="BG131">
        <v>0</v>
      </c>
      <c r="BI131" s="4"/>
      <c r="BT131" s="11"/>
    </row>
    <row r="132" spans="1:72" customFormat="1">
      <c r="A132" s="16">
        <v>42109</v>
      </c>
      <c r="B132" t="s">
        <v>96</v>
      </c>
      <c r="C132" s="16" t="s">
        <v>66</v>
      </c>
      <c r="D132">
        <v>940293.41796875</v>
      </c>
      <c r="E132">
        <v>1200679.4140625</v>
      </c>
      <c r="F132">
        <v>28750.1824943721</v>
      </c>
      <c r="G132">
        <v>0</v>
      </c>
      <c r="H132">
        <v>0</v>
      </c>
      <c r="I132">
        <v>0</v>
      </c>
      <c r="J132">
        <v>0</v>
      </c>
      <c r="K132">
        <v>31120.663146972711</v>
      </c>
      <c r="L132">
        <v>442216.75852966349</v>
      </c>
      <c r="M132">
        <v>187925.42227172881</v>
      </c>
      <c r="N132">
        <v>57704.3321313411</v>
      </c>
      <c r="O132">
        <v>87592.871403694109</v>
      </c>
      <c r="P132">
        <v>328967.65863037203</v>
      </c>
      <c r="Q132">
        <v>0</v>
      </c>
      <c r="R132">
        <v>271562.94795990002</v>
      </c>
      <c r="S132">
        <v>58286.09765625</v>
      </c>
      <c r="T132">
        <v>368573.57939147973</v>
      </c>
      <c r="U132">
        <v>0</v>
      </c>
      <c r="V132">
        <v>0</v>
      </c>
      <c r="X132" s="2"/>
      <c r="AF132" s="10"/>
      <c r="AG132" s="10"/>
      <c r="AJ132" s="4"/>
      <c r="AK132" s="2"/>
      <c r="AL132" s="16">
        <v>42109</v>
      </c>
      <c r="AM132" t="s">
        <v>96</v>
      </c>
      <c r="AN132" s="16" t="s">
        <v>66</v>
      </c>
      <c r="AO132">
        <v>68557.787109375</v>
      </c>
      <c r="AP132">
        <v>517608.7734375</v>
      </c>
      <c r="AQ132">
        <v>85803.320308029695</v>
      </c>
      <c r="AR132">
        <v>0</v>
      </c>
      <c r="AS132">
        <v>0</v>
      </c>
      <c r="AT132">
        <v>0</v>
      </c>
      <c r="AU132">
        <v>0</v>
      </c>
      <c r="AV132">
        <v>2819.6499633789099</v>
      </c>
      <c r="AW132">
        <v>188480.16020202599</v>
      </c>
      <c r="AX132">
        <v>109710.68115234379</v>
      </c>
      <c r="AY132">
        <v>6403.0209715142882</v>
      </c>
      <c r="AZ132">
        <v>12304.42784416677</v>
      </c>
      <c r="BA132">
        <v>103530.48164367711</v>
      </c>
      <c r="BB132">
        <v>0</v>
      </c>
      <c r="BC132">
        <v>23353.7732925415</v>
      </c>
      <c r="BD132">
        <v>98603.935546875</v>
      </c>
      <c r="BE132">
        <v>160000.15855789211</v>
      </c>
      <c r="BF132">
        <v>0</v>
      </c>
      <c r="BG132">
        <v>0</v>
      </c>
      <c r="BI132" s="4"/>
      <c r="BT132" s="11"/>
    </row>
    <row r="133" spans="1:72" customFormat="1">
      <c r="A133" s="16">
        <v>42111</v>
      </c>
      <c r="B133" t="s">
        <v>97</v>
      </c>
      <c r="C133" s="16" t="s">
        <v>66</v>
      </c>
      <c r="D133">
        <v>1577295.3515625</v>
      </c>
      <c r="E133">
        <v>853091.009765625</v>
      </c>
      <c r="F133">
        <v>587.49878750008099</v>
      </c>
      <c r="G133">
        <v>0</v>
      </c>
      <c r="H133">
        <v>0</v>
      </c>
      <c r="I133">
        <v>0</v>
      </c>
      <c r="J133">
        <v>0</v>
      </c>
      <c r="K133">
        <v>9306.5959472656305</v>
      </c>
      <c r="L133">
        <v>762961.88543701195</v>
      </c>
      <c r="M133">
        <v>38680.359680175803</v>
      </c>
      <c r="N133">
        <v>21279.639239311226</v>
      </c>
      <c r="O133">
        <v>23683.199063777902</v>
      </c>
      <c r="P133">
        <v>397344.74855041498</v>
      </c>
      <c r="Q133">
        <v>0</v>
      </c>
      <c r="R133">
        <v>843383.51585388195</v>
      </c>
      <c r="S133">
        <v>658.77027702331497</v>
      </c>
      <c r="T133">
        <v>482009.06431579601</v>
      </c>
      <c r="U133">
        <v>0</v>
      </c>
      <c r="V133">
        <v>0</v>
      </c>
      <c r="X133" s="2"/>
      <c r="AF133" s="10"/>
      <c r="AG133" s="10"/>
      <c r="AJ133" s="4"/>
      <c r="AK133" s="2"/>
      <c r="AL133" s="16">
        <v>42111</v>
      </c>
      <c r="AM133" t="s">
        <v>97</v>
      </c>
      <c r="AN133" s="16" t="s">
        <v>66</v>
      </c>
      <c r="AO133">
        <v>130096.02734375</v>
      </c>
      <c r="AP133">
        <v>223013.41796875</v>
      </c>
      <c r="AQ133">
        <v>191292.32028197497</v>
      </c>
      <c r="AR133">
        <v>0</v>
      </c>
      <c r="AS133">
        <v>0</v>
      </c>
      <c r="AT133">
        <v>0</v>
      </c>
      <c r="AU133">
        <v>0</v>
      </c>
      <c r="AV133">
        <v>569.64739990234398</v>
      </c>
      <c r="AW133">
        <v>109200.073974609</v>
      </c>
      <c r="AX133">
        <v>76536.341796875</v>
      </c>
      <c r="AY133">
        <v>2301.5869356989901</v>
      </c>
      <c r="AZ133">
        <v>4093.4926352500902</v>
      </c>
      <c r="BA133">
        <v>103722.7814483642</v>
      </c>
      <c r="BB133">
        <v>0</v>
      </c>
      <c r="BC133">
        <v>82048.272262573199</v>
      </c>
      <c r="BD133">
        <v>78200.000610351563</v>
      </c>
      <c r="BE133">
        <v>128620.76322174061</v>
      </c>
      <c r="BF133">
        <v>0</v>
      </c>
      <c r="BG133">
        <v>0</v>
      </c>
      <c r="BI133" s="4"/>
      <c r="BT133" s="11"/>
    </row>
    <row r="134" spans="1:72" customFormat="1">
      <c r="A134" s="16">
        <v>42113</v>
      </c>
      <c r="B134" t="s">
        <v>98</v>
      </c>
      <c r="C134" s="16" t="s">
        <v>66</v>
      </c>
      <c r="D134">
        <v>175567.04589843799</v>
      </c>
      <c r="E134">
        <v>64109.154541015698</v>
      </c>
      <c r="F134">
        <v>13.929840951750499</v>
      </c>
      <c r="G134">
        <v>0</v>
      </c>
      <c r="H134">
        <v>0</v>
      </c>
      <c r="I134">
        <v>0</v>
      </c>
      <c r="J134">
        <v>0</v>
      </c>
      <c r="K134">
        <v>68734.28125</v>
      </c>
      <c r="L134">
        <v>63385.6338176727</v>
      </c>
      <c r="M134">
        <v>4359.3949050903302</v>
      </c>
      <c r="N134">
        <v>35093.342902004697</v>
      </c>
      <c r="O134">
        <v>27308.5854997635</v>
      </c>
      <c r="P134">
        <v>6581.4712219238299</v>
      </c>
      <c r="Q134">
        <v>0</v>
      </c>
      <c r="R134">
        <v>152474.63378906299</v>
      </c>
      <c r="S134">
        <v>14.366350233554799</v>
      </c>
      <c r="T134">
        <v>59038.260986328103</v>
      </c>
      <c r="U134">
        <v>0</v>
      </c>
      <c r="V134">
        <v>0</v>
      </c>
      <c r="X134" s="2"/>
      <c r="AF134" s="10"/>
      <c r="AG134" s="10"/>
      <c r="AJ134" s="4"/>
      <c r="AK134" s="2"/>
      <c r="AL134" s="16">
        <v>42113</v>
      </c>
      <c r="AM134" t="s">
        <v>98</v>
      </c>
      <c r="AN134" s="16" t="s">
        <v>66</v>
      </c>
      <c r="AO134">
        <v>14173.3271484375</v>
      </c>
      <c r="AP134">
        <v>19931.611328125</v>
      </c>
      <c r="AQ134">
        <v>16826.218673748928</v>
      </c>
      <c r="AR134">
        <v>0</v>
      </c>
      <c r="AS134">
        <v>0</v>
      </c>
      <c r="AT134">
        <v>0</v>
      </c>
      <c r="AU134">
        <v>0</v>
      </c>
      <c r="AV134">
        <v>4092.09716796875</v>
      </c>
      <c r="AW134">
        <v>15629.049391627301</v>
      </c>
      <c r="AX134">
        <v>8078.0362548828098</v>
      </c>
      <c r="AY134">
        <v>5620.8288397193</v>
      </c>
      <c r="AZ134">
        <v>14258.430829524999</v>
      </c>
      <c r="BA134">
        <v>2183.30590820313</v>
      </c>
      <c r="BB134">
        <v>0</v>
      </c>
      <c r="BC134">
        <v>14518.4306640625</v>
      </c>
      <c r="BD134">
        <v>1754.5374851226832</v>
      </c>
      <c r="BE134">
        <v>18656.90185546875</v>
      </c>
      <c r="BF134">
        <v>0</v>
      </c>
      <c r="BG134">
        <v>0</v>
      </c>
      <c r="BI134" s="4"/>
      <c r="BT134" s="11"/>
    </row>
    <row r="135" spans="1:72" customFormat="1">
      <c r="A135" s="16">
        <v>42115</v>
      </c>
      <c r="B135" t="s">
        <v>99</v>
      </c>
      <c r="C135" s="16" t="s">
        <v>66</v>
      </c>
      <c r="D135">
        <v>92744.533691406294</v>
      </c>
      <c r="E135">
        <v>33841.205200195298</v>
      </c>
      <c r="F135">
        <v>107.052516327822</v>
      </c>
      <c r="G135">
        <v>0</v>
      </c>
      <c r="H135">
        <v>0</v>
      </c>
      <c r="I135">
        <v>0</v>
      </c>
      <c r="J135">
        <v>0</v>
      </c>
      <c r="K135">
        <v>12723.2863769531</v>
      </c>
      <c r="L135">
        <v>1047654.0679931641</v>
      </c>
      <c r="M135">
        <v>42521.453704833999</v>
      </c>
      <c r="N135">
        <v>7175.10548239946</v>
      </c>
      <c r="O135">
        <v>100042.624422073</v>
      </c>
      <c r="P135">
        <v>12852.30419921875</v>
      </c>
      <c r="Q135">
        <v>0</v>
      </c>
      <c r="R135">
        <v>379766.96434021002</v>
      </c>
      <c r="S135">
        <v>20.4132586121559</v>
      </c>
      <c r="T135">
        <v>148250.7956581116</v>
      </c>
      <c r="U135">
        <v>0</v>
      </c>
      <c r="V135">
        <v>0</v>
      </c>
      <c r="X135" s="2"/>
      <c r="AF135" s="10"/>
      <c r="AG135" s="10"/>
      <c r="AJ135" s="4"/>
      <c r="AK135" s="2"/>
      <c r="AL135" s="16">
        <v>42115</v>
      </c>
      <c r="AM135" t="s">
        <v>99</v>
      </c>
      <c r="AN135" s="16" t="s">
        <v>66</v>
      </c>
      <c r="AO135">
        <v>7650.7478027343795</v>
      </c>
      <c r="AP135">
        <v>10127.32641601563</v>
      </c>
      <c r="AQ135">
        <v>50182.617933256603</v>
      </c>
      <c r="AR135">
        <v>0</v>
      </c>
      <c r="AS135">
        <v>0</v>
      </c>
      <c r="AT135">
        <v>0</v>
      </c>
      <c r="AU135">
        <v>0</v>
      </c>
      <c r="AV135">
        <v>797.64990234375</v>
      </c>
      <c r="AW135">
        <v>246959.44384765674</v>
      </c>
      <c r="AX135">
        <v>77639.870605468794</v>
      </c>
      <c r="AY135">
        <v>880.49296379089401</v>
      </c>
      <c r="AZ135">
        <v>13605.2272872925</v>
      </c>
      <c r="BA135">
        <v>4068.103515625</v>
      </c>
      <c r="BB135">
        <v>0</v>
      </c>
      <c r="BC135">
        <v>36950.976352691701</v>
      </c>
      <c r="BD135">
        <v>2467.5630683898926</v>
      </c>
      <c r="BE135">
        <v>45064.984342575044</v>
      </c>
      <c r="BF135">
        <v>0</v>
      </c>
      <c r="BG135">
        <v>0</v>
      </c>
      <c r="BI135" s="4"/>
      <c r="BT135" s="11"/>
    </row>
    <row r="136" spans="1:72" customFormat="1">
      <c r="A136" s="16">
        <v>42117</v>
      </c>
      <c r="B136" t="s">
        <v>100</v>
      </c>
      <c r="C136" s="16" t="s">
        <v>66</v>
      </c>
      <c r="D136">
        <v>689842.11227417004</v>
      </c>
      <c r="E136">
        <v>310191.65899658203</v>
      </c>
      <c r="F136">
        <v>411.84639446611999</v>
      </c>
      <c r="G136">
        <v>0</v>
      </c>
      <c r="H136">
        <v>0</v>
      </c>
      <c r="I136">
        <v>0</v>
      </c>
      <c r="J136">
        <v>0</v>
      </c>
      <c r="K136">
        <v>23260.069358825731</v>
      </c>
      <c r="L136">
        <v>1001204.321777344</v>
      </c>
      <c r="M136">
        <v>53340.111480712898</v>
      </c>
      <c r="N136">
        <v>12089.979190960492</v>
      </c>
      <c r="O136">
        <v>116173.9655984639</v>
      </c>
      <c r="P136">
        <v>97228.475875854492</v>
      </c>
      <c r="Q136">
        <v>0</v>
      </c>
      <c r="R136">
        <v>591600.47500610398</v>
      </c>
      <c r="S136">
        <v>114.310282230377</v>
      </c>
      <c r="T136">
        <v>284359.34239196801</v>
      </c>
      <c r="U136">
        <v>0</v>
      </c>
      <c r="V136">
        <v>0</v>
      </c>
      <c r="X136" s="2"/>
      <c r="AF136" s="10"/>
      <c r="AG136" s="10"/>
      <c r="AJ136" s="4"/>
      <c r="AK136" s="2"/>
      <c r="AL136" s="16">
        <v>42117</v>
      </c>
      <c r="AM136" t="s">
        <v>100</v>
      </c>
      <c r="AN136" s="16" t="s">
        <v>66</v>
      </c>
      <c r="AO136">
        <v>59244.933212280303</v>
      </c>
      <c r="AP136">
        <v>89210.503637313799</v>
      </c>
      <c r="AQ136">
        <v>93708.025705363601</v>
      </c>
      <c r="AR136">
        <v>0</v>
      </c>
      <c r="AS136">
        <v>0</v>
      </c>
      <c r="AT136">
        <v>0</v>
      </c>
      <c r="AU136">
        <v>0</v>
      </c>
      <c r="AV136">
        <v>2308.7471084594799</v>
      </c>
      <c r="AW136">
        <v>189038.97973632801</v>
      </c>
      <c r="AX136">
        <v>99643.0322265625</v>
      </c>
      <c r="AY136">
        <v>1586.0939477235088</v>
      </c>
      <c r="AZ136">
        <v>18566.057472825069</v>
      </c>
      <c r="BA136">
        <v>28193.375289916959</v>
      </c>
      <c r="BB136">
        <v>0</v>
      </c>
      <c r="BC136">
        <v>59559.451934814497</v>
      </c>
      <c r="BD136">
        <v>11049.357894897461</v>
      </c>
      <c r="BE136">
        <v>83091.624244689898</v>
      </c>
      <c r="BF136">
        <v>0</v>
      </c>
      <c r="BG136">
        <v>0</v>
      </c>
      <c r="BI136" s="4"/>
      <c r="BT136" s="11"/>
    </row>
    <row r="137" spans="1:72" customFormat="1">
      <c r="A137" s="16">
        <v>42119</v>
      </c>
      <c r="B137" t="s">
        <v>101</v>
      </c>
      <c r="C137" s="16" t="s">
        <v>66</v>
      </c>
      <c r="D137">
        <v>836214.788856506</v>
      </c>
      <c r="E137">
        <v>1238507.2314147949</v>
      </c>
      <c r="F137">
        <v>1686.2333753891301</v>
      </c>
      <c r="G137">
        <v>0</v>
      </c>
      <c r="H137">
        <v>0</v>
      </c>
      <c r="I137">
        <v>0</v>
      </c>
      <c r="J137">
        <v>0</v>
      </c>
      <c r="K137">
        <v>6424.0787963867197</v>
      </c>
      <c r="L137">
        <v>140922.88891601612</v>
      </c>
      <c r="M137">
        <v>69588.864212036118</v>
      </c>
      <c r="N137">
        <v>15951.217158794399</v>
      </c>
      <c r="O137">
        <v>16929.136953353878</v>
      </c>
      <c r="P137">
        <v>197047.88598632801</v>
      </c>
      <c r="Q137">
        <v>0</v>
      </c>
      <c r="R137">
        <v>319372.47760772699</v>
      </c>
      <c r="S137">
        <v>8446.9860839843805</v>
      </c>
      <c r="T137">
        <v>505994.54492187605</v>
      </c>
      <c r="U137">
        <v>0</v>
      </c>
      <c r="V137">
        <v>0</v>
      </c>
      <c r="X137" s="2"/>
      <c r="AF137" s="10"/>
      <c r="AG137" s="10"/>
      <c r="AJ137" s="4"/>
      <c r="AK137" s="2"/>
      <c r="AL137" s="16">
        <v>42119</v>
      </c>
      <c r="AM137" t="s">
        <v>101</v>
      </c>
      <c r="AN137" s="16" t="s">
        <v>66</v>
      </c>
      <c r="AO137">
        <v>51788.310508727998</v>
      </c>
      <c r="AP137">
        <v>502737.12925720221</v>
      </c>
      <c r="AQ137">
        <v>69131.24265890196</v>
      </c>
      <c r="AR137">
        <v>0</v>
      </c>
      <c r="AS137">
        <v>0</v>
      </c>
      <c r="AT137">
        <v>0</v>
      </c>
      <c r="AU137">
        <v>0</v>
      </c>
      <c r="AV137">
        <v>1823.768722534182</v>
      </c>
      <c r="AW137">
        <v>62609.316894531301</v>
      </c>
      <c r="AX137">
        <v>49269.440917968801</v>
      </c>
      <c r="AY137">
        <v>1433.92105722427</v>
      </c>
      <c r="AZ137">
        <v>3278.9588527679398</v>
      </c>
      <c r="BA137">
        <v>49583.223937988289</v>
      </c>
      <c r="BB137">
        <v>0</v>
      </c>
      <c r="BC137">
        <v>23253.465007782001</v>
      </c>
      <c r="BD137">
        <v>94446.233520507813</v>
      </c>
      <c r="BE137">
        <v>207112.17546081549</v>
      </c>
      <c r="BF137">
        <v>0</v>
      </c>
      <c r="BG137">
        <v>0</v>
      </c>
      <c r="BI137" s="4"/>
      <c r="BT137" s="11"/>
    </row>
    <row r="138" spans="1:72" customFormat="1">
      <c r="A138" s="16">
        <v>42127</v>
      </c>
      <c r="B138" t="s">
        <v>102</v>
      </c>
      <c r="C138" s="16" t="s">
        <v>66</v>
      </c>
      <c r="D138">
        <v>26556.613159179698</v>
      </c>
      <c r="E138">
        <v>12035.882751464849</v>
      </c>
      <c r="F138">
        <v>51.945315624761903</v>
      </c>
      <c r="G138">
        <v>0</v>
      </c>
      <c r="H138">
        <v>0</v>
      </c>
      <c r="I138">
        <v>0</v>
      </c>
      <c r="J138">
        <v>0</v>
      </c>
      <c r="K138">
        <v>10430.4206542969</v>
      </c>
      <c r="L138">
        <v>751569.46716308594</v>
      </c>
      <c r="M138">
        <v>29489.762802124002</v>
      </c>
      <c r="N138">
        <v>11684.17560505863</v>
      </c>
      <c r="O138">
        <v>39213.418550491297</v>
      </c>
      <c r="P138">
        <v>949.92131042480491</v>
      </c>
      <c r="Q138">
        <v>0</v>
      </c>
      <c r="R138">
        <v>102307.63999939</v>
      </c>
      <c r="S138">
        <v>12.5571295022964</v>
      </c>
      <c r="T138">
        <v>49549.3113937378</v>
      </c>
      <c r="U138">
        <v>0</v>
      </c>
      <c r="V138">
        <v>0</v>
      </c>
      <c r="X138" s="2"/>
      <c r="AF138" s="10"/>
      <c r="AG138" s="10"/>
      <c r="AJ138" s="4"/>
      <c r="AK138" s="2"/>
      <c r="AL138" s="16">
        <v>42127</v>
      </c>
      <c r="AM138" t="s">
        <v>102</v>
      </c>
      <c r="AN138" s="16" t="s">
        <v>66</v>
      </c>
      <c r="AO138">
        <v>3042.7365112304701</v>
      </c>
      <c r="AP138">
        <v>3672.820678710943</v>
      </c>
      <c r="AQ138">
        <v>19728.603260212629</v>
      </c>
      <c r="AR138">
        <v>0</v>
      </c>
      <c r="AS138">
        <v>0</v>
      </c>
      <c r="AT138">
        <v>0</v>
      </c>
      <c r="AU138">
        <v>0</v>
      </c>
      <c r="AV138">
        <v>937.647705078125</v>
      </c>
      <c r="AW138">
        <v>156816.52978515663</v>
      </c>
      <c r="AX138">
        <v>53840.343261718801</v>
      </c>
      <c r="AY138">
        <v>2283.3433593809591</v>
      </c>
      <c r="AZ138">
        <v>8509.8864784240704</v>
      </c>
      <c r="BA138">
        <v>286.31591796875</v>
      </c>
      <c r="BB138">
        <v>0</v>
      </c>
      <c r="BC138">
        <v>13825.889106750499</v>
      </c>
      <c r="BD138">
        <v>2077.1695804595947</v>
      </c>
      <c r="BE138">
        <v>15449.401763916019</v>
      </c>
      <c r="BF138">
        <v>0</v>
      </c>
      <c r="BG138">
        <v>0</v>
      </c>
      <c r="BI138" s="4"/>
      <c r="BT138" s="11"/>
    </row>
    <row r="139" spans="1:72" customFormat="1">
      <c r="A139" s="16">
        <v>42131</v>
      </c>
      <c r="B139" t="s">
        <v>103</v>
      </c>
      <c r="C139" s="16" t="s">
        <v>66</v>
      </c>
      <c r="D139">
        <v>301122.18261718802</v>
      </c>
      <c r="E139">
        <v>137408.9375</v>
      </c>
      <c r="F139">
        <v>122.160900368472</v>
      </c>
      <c r="G139">
        <v>0</v>
      </c>
      <c r="H139">
        <v>0</v>
      </c>
      <c r="I139">
        <v>0</v>
      </c>
      <c r="J139">
        <v>0</v>
      </c>
      <c r="K139">
        <v>25325.7392578125</v>
      </c>
      <c r="L139">
        <v>325292.50881957973</v>
      </c>
      <c r="M139">
        <v>12804.8447341919</v>
      </c>
      <c r="N139">
        <v>11493.780677735811</v>
      </c>
      <c r="O139">
        <v>18287.942575454701</v>
      </c>
      <c r="P139">
        <v>7117.8131896350496</v>
      </c>
      <c r="Q139">
        <v>0</v>
      </c>
      <c r="R139">
        <v>87284.595184326201</v>
      </c>
      <c r="S139">
        <v>26.852608799934401</v>
      </c>
      <c r="T139">
        <v>42815.800550460801</v>
      </c>
      <c r="U139">
        <v>0</v>
      </c>
      <c r="V139">
        <v>0</v>
      </c>
      <c r="X139" s="2"/>
      <c r="AF139" s="10"/>
      <c r="AG139" s="10"/>
      <c r="AJ139" s="4"/>
      <c r="AK139" s="2"/>
      <c r="AL139" s="16">
        <v>42131</v>
      </c>
      <c r="AM139" t="s">
        <v>103</v>
      </c>
      <c r="AN139" s="16" t="s">
        <v>66</v>
      </c>
      <c r="AO139">
        <v>29725.94140625</v>
      </c>
      <c r="AP139">
        <v>37434.9052734375</v>
      </c>
      <c r="AQ139">
        <v>35932.493029808626</v>
      </c>
      <c r="AR139">
        <v>0</v>
      </c>
      <c r="AS139">
        <v>0</v>
      </c>
      <c r="AT139">
        <v>0</v>
      </c>
      <c r="AU139">
        <v>0</v>
      </c>
      <c r="AV139">
        <v>1948.29089355469</v>
      </c>
      <c r="AW139">
        <v>37763.096435546897</v>
      </c>
      <c r="AX139">
        <v>23760.8439941406</v>
      </c>
      <c r="AY139">
        <v>1819.4926499724434</v>
      </c>
      <c r="AZ139">
        <v>3723.5132904052698</v>
      </c>
      <c r="BA139">
        <v>1932.7027513235801</v>
      </c>
      <c r="BB139">
        <v>0</v>
      </c>
      <c r="BC139">
        <v>10163.043592452999</v>
      </c>
      <c r="BD139">
        <v>2914.4821166992238</v>
      </c>
      <c r="BE139">
        <v>11892.590730667122</v>
      </c>
      <c r="BF139">
        <v>0</v>
      </c>
      <c r="BG139">
        <v>0</v>
      </c>
      <c r="BI139" s="4"/>
      <c r="BT139" s="11"/>
    </row>
    <row r="140" spans="1:72" customFormat="1">
      <c r="A140" s="16">
        <v>42133</v>
      </c>
      <c r="B140" t="s">
        <v>64</v>
      </c>
      <c r="C140" s="16" t="s">
        <v>66</v>
      </c>
      <c r="D140">
        <v>7254906.5625</v>
      </c>
      <c r="E140">
        <v>2047706.453125</v>
      </c>
      <c r="F140">
        <v>331.58176158947799</v>
      </c>
      <c r="G140">
        <v>0</v>
      </c>
      <c r="H140">
        <v>0</v>
      </c>
      <c r="I140">
        <v>0</v>
      </c>
      <c r="J140">
        <v>0</v>
      </c>
      <c r="K140">
        <v>123267.90551757791</v>
      </c>
      <c r="L140">
        <v>483891.94665527338</v>
      </c>
      <c r="M140">
        <v>24319.445159912098</v>
      </c>
      <c r="N140">
        <v>100731.63106691872</v>
      </c>
      <c r="O140">
        <v>234528.96692347486</v>
      </c>
      <c r="P140">
        <v>1437117.19392777</v>
      </c>
      <c r="Q140">
        <v>8379.0056795198507</v>
      </c>
      <c r="R140">
        <v>1462074.1412162799</v>
      </c>
      <c r="S140">
        <v>2884.12181091309</v>
      </c>
      <c r="T140">
        <v>441607.94573593105</v>
      </c>
      <c r="U140">
        <v>0</v>
      </c>
      <c r="V140">
        <v>0</v>
      </c>
      <c r="X140" s="2"/>
      <c r="AF140" s="10"/>
      <c r="AG140" s="10"/>
      <c r="AJ140" s="4"/>
      <c r="AK140" s="2"/>
      <c r="AL140" s="16">
        <v>42133</v>
      </c>
      <c r="AM140" t="s">
        <v>64</v>
      </c>
      <c r="AN140" s="16" t="s">
        <v>66</v>
      </c>
      <c r="AO140">
        <v>575565.578125</v>
      </c>
      <c r="AP140">
        <v>592563.9296875</v>
      </c>
      <c r="AQ140">
        <v>94890.199230471626</v>
      </c>
      <c r="AR140">
        <v>0</v>
      </c>
      <c r="AS140">
        <v>0</v>
      </c>
      <c r="AT140">
        <v>0</v>
      </c>
      <c r="AU140">
        <v>0</v>
      </c>
      <c r="AV140">
        <v>16577.21887207036</v>
      </c>
      <c r="AW140">
        <v>45640.904296875</v>
      </c>
      <c r="AX140">
        <v>63875.9521484375</v>
      </c>
      <c r="AY140">
        <v>10384.160679280734</v>
      </c>
      <c r="AZ140">
        <v>44054.721122026473</v>
      </c>
      <c r="BA140">
        <v>270783.44755554252</v>
      </c>
      <c r="BB140">
        <v>179066.04791200178</v>
      </c>
      <c r="BC140">
        <v>136812.44186401399</v>
      </c>
      <c r="BD140">
        <v>417653.91259765625</v>
      </c>
      <c r="BE140">
        <v>129789.966301918</v>
      </c>
      <c r="BF140">
        <v>0</v>
      </c>
      <c r="BG140">
        <v>0</v>
      </c>
      <c r="BI140" s="4"/>
      <c r="BT140" s="11"/>
    </row>
    <row r="141" spans="1:72" customFormat="1">
      <c r="A141" s="17"/>
      <c r="B141" s="18">
        <v>2007</v>
      </c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2"/>
      <c r="AJ141" s="4"/>
      <c r="AK141" s="2"/>
      <c r="AL141" s="17"/>
      <c r="AM141" s="18">
        <v>2007</v>
      </c>
      <c r="AN141" s="19"/>
      <c r="AO141" s="19"/>
      <c r="AP141" s="19"/>
      <c r="AQ141" s="19"/>
      <c r="AR141" s="19"/>
      <c r="AS141" s="19"/>
      <c r="AT141" s="19"/>
      <c r="AU141" s="19"/>
      <c r="AV141" s="19"/>
      <c r="AW141" s="19"/>
      <c r="AX141" s="19"/>
      <c r="AY141" s="19"/>
      <c r="AZ141" s="19"/>
      <c r="BA141" s="19"/>
      <c r="BB141" s="19"/>
      <c r="BC141" s="19"/>
      <c r="BD141" s="19"/>
      <c r="BE141" s="19"/>
      <c r="BF141" s="19"/>
      <c r="BG141" s="19"/>
      <c r="BH141" s="19"/>
      <c r="BI141" s="4"/>
      <c r="BT141" s="11"/>
    </row>
    <row r="142" spans="1:72" customFormat="1" ht="30">
      <c r="A142" s="10" t="s">
        <v>7</v>
      </c>
      <c r="B142" s="10"/>
      <c r="C142" s="10"/>
      <c r="D142" s="10" t="s">
        <v>21</v>
      </c>
      <c r="E142" s="10" t="s">
        <v>22</v>
      </c>
      <c r="F142" s="10" t="s">
        <v>23</v>
      </c>
      <c r="G142" s="10" t="s">
        <v>24</v>
      </c>
      <c r="H142" s="10" t="s">
        <v>25</v>
      </c>
      <c r="I142" s="10" t="s">
        <v>26</v>
      </c>
      <c r="J142" s="10" t="s">
        <v>27</v>
      </c>
      <c r="K142" s="10" t="s">
        <v>28</v>
      </c>
      <c r="L142" s="10" t="s">
        <v>29</v>
      </c>
      <c r="M142" s="10" t="s">
        <v>30</v>
      </c>
      <c r="N142" s="10" t="s">
        <v>31</v>
      </c>
      <c r="O142" s="10" t="s">
        <v>32</v>
      </c>
      <c r="P142" s="10" t="s">
        <v>33</v>
      </c>
      <c r="Q142" s="10" t="s">
        <v>34</v>
      </c>
      <c r="R142" s="10" t="s">
        <v>35</v>
      </c>
      <c r="S142" s="10" t="s">
        <v>36</v>
      </c>
      <c r="T142" s="10" t="s">
        <v>37</v>
      </c>
      <c r="U142" s="10" t="s">
        <v>38</v>
      </c>
      <c r="V142" s="10" t="s">
        <v>39</v>
      </c>
      <c r="W142" s="10"/>
      <c r="X142" s="2"/>
      <c r="AJ142" s="4"/>
      <c r="AK142" s="2"/>
      <c r="AL142" s="3" t="s">
        <v>7</v>
      </c>
      <c r="AM142" s="3"/>
      <c r="AN142" s="3"/>
      <c r="AO142" s="3" t="s">
        <v>21</v>
      </c>
      <c r="AP142" s="3" t="s">
        <v>22</v>
      </c>
      <c r="AQ142" s="3" t="s">
        <v>23</v>
      </c>
      <c r="AR142" s="3" t="s">
        <v>24</v>
      </c>
      <c r="AS142" s="3" t="s">
        <v>25</v>
      </c>
      <c r="AT142" s="3" t="s">
        <v>26</v>
      </c>
      <c r="AU142" s="3" t="s">
        <v>27</v>
      </c>
      <c r="AV142" s="3" t="s">
        <v>28</v>
      </c>
      <c r="AW142" s="3" t="s">
        <v>29</v>
      </c>
      <c r="AX142" s="3" t="s">
        <v>30</v>
      </c>
      <c r="AY142" s="3" t="s">
        <v>31</v>
      </c>
      <c r="AZ142" s="3" t="s">
        <v>32</v>
      </c>
      <c r="BA142" s="3" t="s">
        <v>33</v>
      </c>
      <c r="BB142" s="3" t="s">
        <v>34</v>
      </c>
      <c r="BC142" s="3" t="s">
        <v>35</v>
      </c>
      <c r="BD142" s="3" t="s">
        <v>36</v>
      </c>
      <c r="BE142" s="3" t="s">
        <v>37</v>
      </c>
      <c r="BF142" s="3" t="s">
        <v>38</v>
      </c>
      <c r="BG142" s="3" t="s">
        <v>39</v>
      </c>
      <c r="BH142" s="3" t="s">
        <v>40</v>
      </c>
      <c r="BI142" s="4"/>
      <c r="BT142" s="11"/>
    </row>
    <row r="143" spans="1:72" customFormat="1">
      <c r="A143" s="16">
        <v>42001</v>
      </c>
      <c r="B143" s="16" t="s">
        <v>65</v>
      </c>
      <c r="C143" s="16" t="s">
        <v>66</v>
      </c>
      <c r="D143">
        <v>2539122.7969360398</v>
      </c>
      <c r="E143">
        <v>1130851.8764038091</v>
      </c>
      <c r="F143">
        <v>591.55271144700203</v>
      </c>
      <c r="G143">
        <v>0</v>
      </c>
      <c r="H143">
        <v>0</v>
      </c>
      <c r="I143">
        <v>0</v>
      </c>
      <c r="J143">
        <v>0</v>
      </c>
      <c r="K143">
        <v>20960.859375</v>
      </c>
      <c r="L143">
        <v>703091.96582031297</v>
      </c>
      <c r="M143">
        <v>75776.198181152402</v>
      </c>
      <c r="N143">
        <v>41889.582555890069</v>
      </c>
      <c r="O143">
        <v>973787.50814735901</v>
      </c>
      <c r="P143">
        <v>564251.12168884196</v>
      </c>
      <c r="Q143">
        <v>6960.4389730393896</v>
      </c>
      <c r="R143">
        <v>752964.25582885696</v>
      </c>
      <c r="S143">
        <v>3441.7139129638699</v>
      </c>
      <c r="T143">
        <v>357769.57907104481</v>
      </c>
      <c r="U143">
        <v>0</v>
      </c>
      <c r="V143">
        <v>0</v>
      </c>
      <c r="X143" s="2"/>
      <c r="AJ143" s="4"/>
      <c r="AK143" s="2"/>
      <c r="AL143" s="16">
        <v>42001</v>
      </c>
      <c r="AM143" s="16" t="s">
        <v>65</v>
      </c>
      <c r="AN143" s="16" t="s">
        <v>66</v>
      </c>
      <c r="AO143">
        <v>226128.42300415001</v>
      </c>
      <c r="AP143">
        <v>495002.44522094697</v>
      </c>
      <c r="AQ143">
        <v>69771.23505198583</v>
      </c>
      <c r="AR143">
        <v>0</v>
      </c>
      <c r="AS143">
        <v>0</v>
      </c>
      <c r="AT143">
        <v>0</v>
      </c>
      <c r="AU143">
        <v>0</v>
      </c>
      <c r="AV143">
        <v>1412.13195800781</v>
      </c>
      <c r="AW143">
        <v>314746.04248046898</v>
      </c>
      <c r="AX143">
        <v>68439.848144531308</v>
      </c>
      <c r="AY143">
        <v>5497.8481799364044</v>
      </c>
      <c r="AZ143">
        <v>195941.798393726</v>
      </c>
      <c r="BA143">
        <v>125780.75508117676</v>
      </c>
      <c r="BB143">
        <v>47174.495460629398</v>
      </c>
      <c r="BC143">
        <v>78849.560729980498</v>
      </c>
      <c r="BD143">
        <v>171550.0771484375</v>
      </c>
      <c r="BE143">
        <v>158409.60661315898</v>
      </c>
      <c r="BF143">
        <v>0</v>
      </c>
      <c r="BG143">
        <v>0</v>
      </c>
      <c r="BI143" s="4"/>
      <c r="BT143" s="11"/>
    </row>
    <row r="144" spans="1:72" customFormat="1">
      <c r="A144" s="16">
        <v>42009</v>
      </c>
      <c r="B144" s="16" t="s">
        <v>60</v>
      </c>
      <c r="C144" s="16" t="s">
        <v>66</v>
      </c>
      <c r="D144">
        <v>1630647.3046875</v>
      </c>
      <c r="E144">
        <v>791878.72548866295</v>
      </c>
      <c r="F144">
        <v>616.42125271668203</v>
      </c>
      <c r="G144">
        <v>0</v>
      </c>
      <c r="H144">
        <v>0</v>
      </c>
      <c r="I144">
        <v>0</v>
      </c>
      <c r="J144">
        <v>0</v>
      </c>
      <c r="K144">
        <v>16218.9677734375</v>
      </c>
      <c r="L144">
        <v>560530.49768066395</v>
      </c>
      <c r="M144">
        <v>31356.2655639648</v>
      </c>
      <c r="N144">
        <v>8334.0507057607192</v>
      </c>
      <c r="O144">
        <v>125045.3101434705</v>
      </c>
      <c r="P144">
        <v>263714.48837089498</v>
      </c>
      <c r="Q144">
        <v>0</v>
      </c>
      <c r="R144">
        <v>1122645.32775879</v>
      </c>
      <c r="S144">
        <v>182.56756591796901</v>
      </c>
      <c r="T144">
        <v>576995.44532775902</v>
      </c>
      <c r="U144">
        <v>0</v>
      </c>
      <c r="V144">
        <v>0</v>
      </c>
      <c r="X144" s="2"/>
      <c r="AJ144" s="4"/>
      <c r="AK144" s="2"/>
      <c r="AL144" s="16">
        <v>42009</v>
      </c>
      <c r="AM144" s="16" t="s">
        <v>60</v>
      </c>
      <c r="AN144" s="16" t="s">
        <v>66</v>
      </c>
      <c r="AO144">
        <v>145385.00113677999</v>
      </c>
      <c r="AP144">
        <v>246070.49711608893</v>
      </c>
      <c r="AQ144">
        <v>262933.79183966666</v>
      </c>
      <c r="AR144">
        <v>0</v>
      </c>
      <c r="AS144">
        <v>0</v>
      </c>
      <c r="AT144">
        <v>0</v>
      </c>
      <c r="AU144">
        <v>0</v>
      </c>
      <c r="AV144">
        <v>1081.52233886719</v>
      </c>
      <c r="AW144">
        <v>129477.99682617201</v>
      </c>
      <c r="AX144">
        <v>60853.263671875</v>
      </c>
      <c r="AY144">
        <v>1164.58653110266</v>
      </c>
      <c r="AZ144">
        <v>24222.948183298129</v>
      </c>
      <c r="BA144">
        <v>79637.286567688003</v>
      </c>
      <c r="BB144">
        <v>0</v>
      </c>
      <c r="BC144">
        <v>117934.66946411099</v>
      </c>
      <c r="BD144">
        <v>33333.110595703125</v>
      </c>
      <c r="BE144">
        <v>182589.85781860331</v>
      </c>
      <c r="BF144">
        <v>0</v>
      </c>
      <c r="BG144">
        <v>0</v>
      </c>
      <c r="BI144" s="4"/>
      <c r="BT144" s="11"/>
    </row>
    <row r="145" spans="1:72" customFormat="1">
      <c r="A145" s="16">
        <v>42011</v>
      </c>
      <c r="B145" s="16" t="s">
        <v>67</v>
      </c>
      <c r="C145" s="16" t="s">
        <v>66</v>
      </c>
      <c r="D145">
        <v>4055237.6426601401</v>
      </c>
      <c r="E145">
        <v>2716899.839664462</v>
      </c>
      <c r="F145">
        <v>976.696114015067</v>
      </c>
      <c r="G145">
        <v>0</v>
      </c>
      <c r="H145">
        <v>0</v>
      </c>
      <c r="I145">
        <v>0</v>
      </c>
      <c r="J145">
        <v>0</v>
      </c>
      <c r="K145">
        <v>59133.870788574197</v>
      </c>
      <c r="L145">
        <v>595907.93676757801</v>
      </c>
      <c r="M145">
        <v>34393.913940429702</v>
      </c>
      <c r="N145">
        <v>78398.290091499672</v>
      </c>
      <c r="O145">
        <v>271085.76046904898</v>
      </c>
      <c r="P145">
        <v>1290716.9291810989</v>
      </c>
      <c r="Q145">
        <v>0</v>
      </c>
      <c r="R145">
        <v>1442816.3458252</v>
      </c>
      <c r="S145">
        <v>2539.5444869995099</v>
      </c>
      <c r="T145">
        <v>1028794.9172973629</v>
      </c>
      <c r="U145">
        <v>0</v>
      </c>
      <c r="V145">
        <v>0</v>
      </c>
      <c r="X145" s="2"/>
      <c r="AJ145" s="4"/>
      <c r="AK145" s="2"/>
      <c r="AL145" s="16">
        <v>42011</v>
      </c>
      <c r="AM145" s="16" t="s">
        <v>67</v>
      </c>
      <c r="AN145" s="16" t="s">
        <v>66</v>
      </c>
      <c r="AO145">
        <v>353676.83723449701</v>
      </c>
      <c r="AP145">
        <v>1096320.8146286011</v>
      </c>
      <c r="AQ145">
        <v>275383.71554686874</v>
      </c>
      <c r="AR145">
        <v>0</v>
      </c>
      <c r="AS145">
        <v>0</v>
      </c>
      <c r="AT145">
        <v>0</v>
      </c>
      <c r="AU145">
        <v>0</v>
      </c>
      <c r="AV145">
        <v>3964.23510742188</v>
      </c>
      <c r="AW145">
        <v>238307.58605957031</v>
      </c>
      <c r="AX145">
        <v>83995.400390625</v>
      </c>
      <c r="AY145">
        <v>10872.203993678109</v>
      </c>
      <c r="AZ145">
        <v>37713.328990876696</v>
      </c>
      <c r="BA145">
        <v>360435.85461235</v>
      </c>
      <c r="BB145">
        <v>0</v>
      </c>
      <c r="BC145">
        <v>148397.164703369</v>
      </c>
      <c r="BD145">
        <v>308234.93896484375</v>
      </c>
      <c r="BE145">
        <v>420581.9001464849</v>
      </c>
      <c r="BF145">
        <v>0</v>
      </c>
      <c r="BG145">
        <v>0</v>
      </c>
      <c r="BI145" s="4"/>
      <c r="BT145" s="11"/>
    </row>
    <row r="146" spans="1:72" customFormat="1">
      <c r="A146" s="16">
        <v>42013</v>
      </c>
      <c r="B146" s="16" t="s">
        <v>68</v>
      </c>
      <c r="C146" s="16" t="s">
        <v>66</v>
      </c>
      <c r="D146">
        <v>691649.0625</v>
      </c>
      <c r="E146">
        <v>617198.03417968797</v>
      </c>
      <c r="F146">
        <v>298.731512051891</v>
      </c>
      <c r="G146">
        <v>0</v>
      </c>
      <c r="H146">
        <v>0</v>
      </c>
      <c r="I146">
        <v>0</v>
      </c>
      <c r="J146">
        <v>0</v>
      </c>
      <c r="K146">
        <v>53818.927734375</v>
      </c>
      <c r="L146">
        <v>169522.78839111299</v>
      </c>
      <c r="M146">
        <v>10193.8085021973</v>
      </c>
      <c r="N146">
        <v>11944.4691469669</v>
      </c>
      <c r="O146">
        <v>35422.543331861503</v>
      </c>
      <c r="P146">
        <v>102754.78548812871</v>
      </c>
      <c r="Q146">
        <v>0</v>
      </c>
      <c r="R146">
        <v>782937.90832519496</v>
      </c>
      <c r="S146">
        <v>293.719187736511</v>
      </c>
      <c r="T146">
        <v>740515.36021423293</v>
      </c>
      <c r="U146">
        <v>0</v>
      </c>
      <c r="V146">
        <v>0</v>
      </c>
      <c r="X146" s="2"/>
      <c r="AJ146" s="4"/>
      <c r="AK146" s="2"/>
      <c r="AL146" s="16">
        <v>42013</v>
      </c>
      <c r="AM146" s="16" t="s">
        <v>68</v>
      </c>
      <c r="AN146" s="16" t="s">
        <v>66</v>
      </c>
      <c r="AO146">
        <v>55143.388671875</v>
      </c>
      <c r="AP146">
        <v>198695.65625</v>
      </c>
      <c r="AQ146">
        <v>124711.42907280102</v>
      </c>
      <c r="AR146">
        <v>0</v>
      </c>
      <c r="AS146">
        <v>0</v>
      </c>
      <c r="AT146">
        <v>0</v>
      </c>
      <c r="AU146">
        <v>0</v>
      </c>
      <c r="AV146">
        <v>3176.7431640625</v>
      </c>
      <c r="AW146">
        <v>55381.568359375</v>
      </c>
      <c r="AX146">
        <v>21658.0966796875</v>
      </c>
      <c r="AY146">
        <v>1545.3007214665399</v>
      </c>
      <c r="AZ146">
        <v>5805.5975249409703</v>
      </c>
      <c r="BA146">
        <v>32765.831558227579</v>
      </c>
      <c r="BB146">
        <v>0</v>
      </c>
      <c r="BC146">
        <v>73625.492851257295</v>
      </c>
      <c r="BD146">
        <v>37320.721069335938</v>
      </c>
      <c r="BE146">
        <v>242152.51898193348</v>
      </c>
      <c r="BF146">
        <v>0</v>
      </c>
      <c r="BG146">
        <v>0</v>
      </c>
      <c r="BI146" s="4"/>
      <c r="BT146" s="11"/>
    </row>
    <row r="147" spans="1:72" customFormat="1">
      <c r="A147" s="16">
        <v>42015</v>
      </c>
      <c r="B147" s="16" t="s">
        <v>69</v>
      </c>
      <c r="C147" s="16" t="s">
        <v>66</v>
      </c>
      <c r="D147">
        <v>822091.6015625</v>
      </c>
      <c r="E147">
        <v>301319.68994140631</v>
      </c>
      <c r="F147">
        <v>644.49271822930302</v>
      </c>
      <c r="G147">
        <v>0</v>
      </c>
      <c r="H147">
        <v>0</v>
      </c>
      <c r="I147">
        <v>0</v>
      </c>
      <c r="J147">
        <v>0</v>
      </c>
      <c r="K147">
        <v>17604.288574218801</v>
      </c>
      <c r="L147">
        <v>1519945.804931643</v>
      </c>
      <c r="M147">
        <v>74435.977752685605</v>
      </c>
      <c r="N147">
        <v>7035.3766319751703</v>
      </c>
      <c r="O147">
        <v>56168.848806381255</v>
      </c>
      <c r="P147">
        <v>69821.971638679504</v>
      </c>
      <c r="Q147">
        <v>0</v>
      </c>
      <c r="R147">
        <v>1347563.2080078099</v>
      </c>
      <c r="S147">
        <v>71.8469593524933</v>
      </c>
      <c r="T147">
        <v>523109.82015228202</v>
      </c>
      <c r="U147">
        <v>0</v>
      </c>
      <c r="V147">
        <v>0</v>
      </c>
      <c r="X147" s="2"/>
      <c r="AJ147" s="4"/>
      <c r="AK147" s="2"/>
      <c r="AL147" s="16">
        <v>42015</v>
      </c>
      <c r="AM147" s="16" t="s">
        <v>69</v>
      </c>
      <c r="AN147" s="16" t="s">
        <v>66</v>
      </c>
      <c r="AO147">
        <v>72484.140625</v>
      </c>
      <c r="AP147">
        <v>101894.5380859375</v>
      </c>
      <c r="AQ147">
        <v>198704.73727501184</v>
      </c>
      <c r="AR147">
        <v>0</v>
      </c>
      <c r="AS147">
        <v>0</v>
      </c>
      <c r="AT147">
        <v>0</v>
      </c>
      <c r="AU147">
        <v>0</v>
      </c>
      <c r="AV147">
        <v>1168.60498046875</v>
      </c>
      <c r="AW147">
        <v>489698.65893554688</v>
      </c>
      <c r="AX147">
        <v>124029.60363769531</v>
      </c>
      <c r="AY147">
        <v>1112.2034823000399</v>
      </c>
      <c r="AZ147">
        <v>10073.53855133057</v>
      </c>
      <c r="BA147">
        <v>23692.680221557632</v>
      </c>
      <c r="BB147">
        <v>0</v>
      </c>
      <c r="BC147">
        <v>140140.981948853</v>
      </c>
      <c r="BD147">
        <v>7734.7647857666016</v>
      </c>
      <c r="BE147">
        <v>179855.07603454607</v>
      </c>
      <c r="BF147">
        <v>0</v>
      </c>
      <c r="BG147">
        <v>0</v>
      </c>
      <c r="BI147" s="4"/>
      <c r="BT147" s="11"/>
    </row>
    <row r="148" spans="1:72" customFormat="1">
      <c r="A148" s="16">
        <v>42021</v>
      </c>
      <c r="B148" s="16" t="s">
        <v>70</v>
      </c>
      <c r="C148" s="16" t="s">
        <v>66</v>
      </c>
      <c r="D148">
        <v>692871.09375</v>
      </c>
      <c r="E148">
        <v>125560.64306640629</v>
      </c>
      <c r="F148">
        <v>69.419163351485594</v>
      </c>
      <c r="G148">
        <v>0</v>
      </c>
      <c r="H148">
        <v>0</v>
      </c>
      <c r="I148">
        <v>0</v>
      </c>
      <c r="J148">
        <v>0</v>
      </c>
      <c r="K148">
        <v>12203.916450500499</v>
      </c>
      <c r="L148">
        <v>167259.58357429531</v>
      </c>
      <c r="M148">
        <v>2602.0809097289998</v>
      </c>
      <c r="N148">
        <v>273530.78855705302</v>
      </c>
      <c r="O148">
        <v>45810.568783760114</v>
      </c>
      <c r="P148">
        <v>470943.79140091001</v>
      </c>
      <c r="Q148">
        <v>371.59432047605497</v>
      </c>
      <c r="R148">
        <v>179140.04641532901</v>
      </c>
      <c r="S148">
        <v>16.881685614585901</v>
      </c>
      <c r="T148">
        <v>34827.255301117897</v>
      </c>
      <c r="U148">
        <v>0</v>
      </c>
      <c r="V148">
        <v>0</v>
      </c>
      <c r="X148" s="2"/>
      <c r="AJ148" s="4"/>
      <c r="AK148" s="2"/>
      <c r="AL148" s="16">
        <v>42021</v>
      </c>
      <c r="AM148" s="16" t="s">
        <v>70</v>
      </c>
      <c r="AN148" s="16" t="s">
        <v>66</v>
      </c>
      <c r="AO148">
        <v>70623.5546875</v>
      </c>
      <c r="AP148">
        <v>30983.27685546875</v>
      </c>
      <c r="AQ148">
        <v>81186.728963111105</v>
      </c>
      <c r="AR148">
        <v>0</v>
      </c>
      <c r="AS148">
        <v>0</v>
      </c>
      <c r="AT148">
        <v>0</v>
      </c>
      <c r="AU148">
        <v>0</v>
      </c>
      <c r="AV148">
        <v>1013.33634185791</v>
      </c>
      <c r="AW148">
        <v>14019.266662597705</v>
      </c>
      <c r="AX148">
        <v>5772.6574707031295</v>
      </c>
      <c r="AY148">
        <v>35062.635770201698</v>
      </c>
      <c r="AZ148">
        <v>8413.6162643432599</v>
      </c>
      <c r="BA148">
        <v>119834.7677612305</v>
      </c>
      <c r="BB148">
        <v>22852.423318535086</v>
      </c>
      <c r="BC148">
        <v>21536.898495674101</v>
      </c>
      <c r="BD148">
        <v>10800.587379455566</v>
      </c>
      <c r="BE148">
        <v>8790.3151826858502</v>
      </c>
      <c r="BF148">
        <v>0</v>
      </c>
      <c r="BG148">
        <v>0</v>
      </c>
      <c r="BI148" s="4"/>
      <c r="BT148" s="11"/>
    </row>
    <row r="149" spans="1:72" customFormat="1">
      <c r="A149" s="16">
        <v>42023</v>
      </c>
      <c r="B149" t="s">
        <v>71</v>
      </c>
      <c r="C149" s="16" t="s">
        <v>66</v>
      </c>
      <c r="D149">
        <v>10981.5270996094</v>
      </c>
      <c r="E149">
        <v>1763.8045349121089</v>
      </c>
      <c r="F149">
        <v>7.3622311574104096</v>
      </c>
      <c r="G149">
        <v>0</v>
      </c>
      <c r="H149">
        <v>0</v>
      </c>
      <c r="I149">
        <v>0</v>
      </c>
      <c r="J149">
        <v>0</v>
      </c>
      <c r="K149">
        <v>909.60678100585903</v>
      </c>
      <c r="L149">
        <v>12260.113516807511</v>
      </c>
      <c r="M149">
        <v>951.15188598632801</v>
      </c>
      <c r="N149">
        <v>55053.010792255402</v>
      </c>
      <c r="O149">
        <v>4501.2275085449201</v>
      </c>
      <c r="P149">
        <v>982.28513203561295</v>
      </c>
      <c r="Q149">
        <v>0</v>
      </c>
      <c r="R149">
        <v>10492.3254394531</v>
      </c>
      <c r="S149">
        <v>2.37394669056812E-4</v>
      </c>
      <c r="T149">
        <v>1814.3876419067369</v>
      </c>
      <c r="U149">
        <v>0</v>
      </c>
      <c r="V149">
        <v>0</v>
      </c>
      <c r="X149" s="2"/>
      <c r="AJ149" s="4"/>
      <c r="AK149" s="2"/>
      <c r="AL149" s="16">
        <v>42023</v>
      </c>
      <c r="AM149" t="s">
        <v>71</v>
      </c>
      <c r="AN149" s="16" t="s">
        <v>66</v>
      </c>
      <c r="AO149">
        <v>999.33349609375</v>
      </c>
      <c r="AP149">
        <v>625.59495544433582</v>
      </c>
      <c r="AQ149">
        <v>1736.1950346358381</v>
      </c>
      <c r="AR149">
        <v>0</v>
      </c>
      <c r="AS149">
        <v>0</v>
      </c>
      <c r="AT149">
        <v>0</v>
      </c>
      <c r="AU149">
        <v>0</v>
      </c>
      <c r="AV149">
        <v>63.356517791747997</v>
      </c>
      <c r="AW149">
        <v>4793.7334518432599</v>
      </c>
      <c r="AX149">
        <v>1759.66149902344</v>
      </c>
      <c r="AY149">
        <v>6644.7291931808004</v>
      </c>
      <c r="AZ149">
        <v>2130.3819427490198</v>
      </c>
      <c r="BA149">
        <v>313.80307990312559</v>
      </c>
      <c r="BB149">
        <v>0</v>
      </c>
      <c r="BC149">
        <v>1126.1924133300799</v>
      </c>
      <c r="BD149">
        <v>3.1961167522240423E-2</v>
      </c>
      <c r="BE149">
        <v>652.27421569824196</v>
      </c>
      <c r="BF149">
        <v>0</v>
      </c>
      <c r="BG149">
        <v>0</v>
      </c>
      <c r="BI149" s="4"/>
      <c r="BT149" s="11"/>
    </row>
    <row r="150" spans="1:72" customFormat="1">
      <c r="A150" s="16">
        <v>42025</v>
      </c>
      <c r="B150" t="s">
        <v>72</v>
      </c>
      <c r="C150" s="16" t="s">
        <v>66</v>
      </c>
      <c r="D150">
        <v>115090.983657837</v>
      </c>
      <c r="E150">
        <v>13871.792186737061</v>
      </c>
      <c r="F150">
        <v>45.077123900828198</v>
      </c>
      <c r="G150">
        <v>0</v>
      </c>
      <c r="H150">
        <v>0</v>
      </c>
      <c r="I150">
        <v>0</v>
      </c>
      <c r="J150">
        <v>0</v>
      </c>
      <c r="K150">
        <v>8386.42578125</v>
      </c>
      <c r="L150">
        <v>115601.84094238281</v>
      </c>
      <c r="M150">
        <v>2187.5965175628698</v>
      </c>
      <c r="N150">
        <v>10203.537626028099</v>
      </c>
      <c r="O150">
        <v>206219.00050616299</v>
      </c>
      <c r="P150">
        <v>27402.520484924302</v>
      </c>
      <c r="Q150">
        <v>1273.9362977743101</v>
      </c>
      <c r="R150">
        <v>10668.984375</v>
      </c>
      <c r="S150">
        <v>25.827875137329102</v>
      </c>
      <c r="T150">
        <v>1384.3061294555669</v>
      </c>
      <c r="U150">
        <v>0</v>
      </c>
      <c r="V150">
        <v>0</v>
      </c>
      <c r="X150" s="2"/>
      <c r="AJ150" s="4"/>
      <c r="AK150" s="2"/>
      <c r="AL150" s="16">
        <v>42025</v>
      </c>
      <c r="AM150" t="s">
        <v>72</v>
      </c>
      <c r="AN150" s="16" t="s">
        <v>66</v>
      </c>
      <c r="AO150">
        <v>11597.724960327099</v>
      </c>
      <c r="AP150">
        <v>3982.6816844940176</v>
      </c>
      <c r="AQ150">
        <v>8803.2097912244517</v>
      </c>
      <c r="AR150">
        <v>0</v>
      </c>
      <c r="AS150">
        <v>0</v>
      </c>
      <c r="AT150">
        <v>0</v>
      </c>
      <c r="AU150">
        <v>0</v>
      </c>
      <c r="AV150">
        <v>640.66174316406295</v>
      </c>
      <c r="AW150">
        <v>14318.193092346144</v>
      </c>
      <c r="AX150">
        <v>4447.4903564453098</v>
      </c>
      <c r="AY150">
        <v>1380.6107622981101</v>
      </c>
      <c r="AZ150">
        <v>30564.628886699698</v>
      </c>
      <c r="BA150">
        <v>7221.9250297546405</v>
      </c>
      <c r="BB150">
        <v>13872.2496509552</v>
      </c>
      <c r="BC150">
        <v>1227.9291687011701</v>
      </c>
      <c r="BD150">
        <v>2817.901668548589</v>
      </c>
      <c r="BE150">
        <v>400.35365295410145</v>
      </c>
      <c r="BF150">
        <v>0</v>
      </c>
      <c r="BG150">
        <v>0</v>
      </c>
      <c r="BI150" s="4"/>
      <c r="BT150" s="11"/>
    </row>
    <row r="151" spans="1:72" customFormat="1">
      <c r="A151" s="16">
        <v>42027</v>
      </c>
      <c r="B151" t="s">
        <v>73</v>
      </c>
      <c r="C151" s="16" t="s">
        <v>66</v>
      </c>
      <c r="D151">
        <v>1427455.1171875</v>
      </c>
      <c r="E151">
        <v>624248.06640625</v>
      </c>
      <c r="F151">
        <v>375.16644164978101</v>
      </c>
      <c r="G151">
        <v>0</v>
      </c>
      <c r="H151">
        <v>0</v>
      </c>
      <c r="I151">
        <v>0</v>
      </c>
      <c r="J151">
        <v>0</v>
      </c>
      <c r="K151">
        <v>32880.087000966058</v>
      </c>
      <c r="L151">
        <v>296617.77331924404</v>
      </c>
      <c r="M151">
        <v>18162.334686279301</v>
      </c>
      <c r="N151">
        <v>71392.068928539797</v>
      </c>
      <c r="O151">
        <v>101212.81425285342</v>
      </c>
      <c r="P151">
        <v>329652.63102579099</v>
      </c>
      <c r="Q151">
        <v>0</v>
      </c>
      <c r="R151">
        <v>806488.58924865699</v>
      </c>
      <c r="S151">
        <v>392.92648315429699</v>
      </c>
      <c r="T151">
        <v>374993.81844329904</v>
      </c>
      <c r="U151">
        <v>0</v>
      </c>
      <c r="V151">
        <v>0</v>
      </c>
      <c r="X151" s="2"/>
      <c r="AJ151" s="4"/>
      <c r="AK151" s="2"/>
      <c r="AL151" s="16">
        <v>42027</v>
      </c>
      <c r="AM151" t="s">
        <v>73</v>
      </c>
      <c r="AN151" s="16" t="s">
        <v>66</v>
      </c>
      <c r="AO151">
        <v>131197.45703125</v>
      </c>
      <c r="AP151">
        <v>181770.2578125</v>
      </c>
      <c r="AQ151">
        <v>161959.1141819359</v>
      </c>
      <c r="AR151">
        <v>0</v>
      </c>
      <c r="AS151">
        <v>0</v>
      </c>
      <c r="AT151">
        <v>0</v>
      </c>
      <c r="AU151">
        <v>0</v>
      </c>
      <c r="AV151">
        <v>2353.7888603210454</v>
      </c>
      <c r="AW151">
        <v>52474.019950866699</v>
      </c>
      <c r="AX151">
        <v>37774.521484375</v>
      </c>
      <c r="AY151">
        <v>9286.2988859415109</v>
      </c>
      <c r="AZ151">
        <v>33656.543433189428</v>
      </c>
      <c r="BA151">
        <v>72334.811540603609</v>
      </c>
      <c r="BB151">
        <v>0</v>
      </c>
      <c r="BC151">
        <v>87428.7928695679</v>
      </c>
      <c r="BD151">
        <v>75046.938049316406</v>
      </c>
      <c r="BE151">
        <v>111309.6944122315</v>
      </c>
      <c r="BF151">
        <v>0</v>
      </c>
      <c r="BG151">
        <v>0</v>
      </c>
      <c r="BI151" s="4"/>
      <c r="BT151" s="11"/>
    </row>
    <row r="152" spans="1:72" customFormat="1">
      <c r="A152" s="16">
        <v>42029</v>
      </c>
      <c r="B152" t="s">
        <v>74</v>
      </c>
      <c r="C152" s="16" t="s">
        <v>66</v>
      </c>
      <c r="D152">
        <v>3618311.6195678702</v>
      </c>
      <c r="E152">
        <v>1195693.3263244629</v>
      </c>
      <c r="F152">
        <v>1491.92275834153</v>
      </c>
      <c r="G152">
        <v>0</v>
      </c>
      <c r="H152">
        <v>0</v>
      </c>
      <c r="I152">
        <v>0</v>
      </c>
      <c r="J152">
        <v>0</v>
      </c>
      <c r="K152">
        <v>147234.87353515631</v>
      </c>
      <c r="L152">
        <v>725985.74517822301</v>
      </c>
      <c r="M152">
        <v>90544.679138183594</v>
      </c>
      <c r="N152">
        <v>99506.219259023695</v>
      </c>
      <c r="O152">
        <v>162096.68601870499</v>
      </c>
      <c r="P152">
        <v>506466.43987178802</v>
      </c>
      <c r="Q152">
        <v>9471.9953623264992</v>
      </c>
      <c r="R152">
        <v>1297273.4777832001</v>
      </c>
      <c r="S152">
        <v>2922.8663024902298</v>
      </c>
      <c r="T152">
        <v>455200.77848052903</v>
      </c>
      <c r="U152">
        <v>0</v>
      </c>
      <c r="V152">
        <v>0</v>
      </c>
      <c r="X152" s="2"/>
      <c r="AJ152" s="4"/>
      <c r="AK152" s="2"/>
      <c r="AL152" s="16">
        <v>42029</v>
      </c>
      <c r="AM152" t="s">
        <v>74</v>
      </c>
      <c r="AN152" s="16" t="s">
        <v>66</v>
      </c>
      <c r="AO152">
        <v>321505.48730468802</v>
      </c>
      <c r="AP152">
        <v>433846.46032714815</v>
      </c>
      <c r="AQ152">
        <v>198849.37303082645</v>
      </c>
      <c r="AR152">
        <v>0</v>
      </c>
      <c r="AS152">
        <v>0</v>
      </c>
      <c r="AT152">
        <v>0</v>
      </c>
      <c r="AU152">
        <v>0</v>
      </c>
      <c r="AV152">
        <v>43527.35791015625</v>
      </c>
      <c r="AW152">
        <v>257535.1109619138</v>
      </c>
      <c r="AX152">
        <v>69886.253417968808</v>
      </c>
      <c r="AY152">
        <v>12440.9008909762</v>
      </c>
      <c r="AZ152">
        <v>23227.3782743216</v>
      </c>
      <c r="BA152">
        <v>114341.3978424072</v>
      </c>
      <c r="BB152">
        <v>84594.050782442093</v>
      </c>
      <c r="BC152">
        <v>135468.68132782</v>
      </c>
      <c r="BD152">
        <v>190007.30810546875</v>
      </c>
      <c r="BE152">
        <v>167596.9263610843</v>
      </c>
      <c r="BF152">
        <v>0</v>
      </c>
      <c r="BG152">
        <v>0</v>
      </c>
      <c r="BI152" s="4"/>
      <c r="BT152" s="11"/>
    </row>
    <row r="153" spans="1:72" customFormat="1">
      <c r="A153" s="16">
        <v>42033</v>
      </c>
      <c r="B153" t="s">
        <v>75</v>
      </c>
      <c r="C153" s="16" t="s">
        <v>66</v>
      </c>
      <c r="D153">
        <v>285377.119140625</v>
      </c>
      <c r="E153">
        <v>71558.692626953096</v>
      </c>
      <c r="F153">
        <v>275.94395744221401</v>
      </c>
      <c r="G153">
        <v>0</v>
      </c>
      <c r="H153">
        <v>0</v>
      </c>
      <c r="I153">
        <v>0</v>
      </c>
      <c r="J153">
        <v>0</v>
      </c>
      <c r="K153">
        <v>3183.2604370117201</v>
      </c>
      <c r="L153">
        <v>181175.34941101031</v>
      </c>
      <c r="M153">
        <v>11677.0724029541</v>
      </c>
      <c r="N153">
        <v>1511.63018286228</v>
      </c>
      <c r="O153">
        <v>52097.785282135002</v>
      </c>
      <c r="P153">
        <v>62402.008530974403</v>
      </c>
      <c r="Q153">
        <v>0</v>
      </c>
      <c r="R153">
        <v>97769.496040344195</v>
      </c>
      <c r="S153">
        <v>16.759676218032801</v>
      </c>
      <c r="T153">
        <v>26176.996347427401</v>
      </c>
      <c r="U153">
        <v>0</v>
      </c>
      <c r="V153">
        <v>0</v>
      </c>
      <c r="X153" s="2"/>
      <c r="AJ153" s="4"/>
      <c r="AK153" s="2"/>
      <c r="AL153" s="16">
        <v>42033</v>
      </c>
      <c r="AM153" t="s">
        <v>75</v>
      </c>
      <c r="AN153" s="16" t="s">
        <v>66</v>
      </c>
      <c r="AO153">
        <v>26356.690917968801</v>
      </c>
      <c r="AP153">
        <v>21062.649902343801</v>
      </c>
      <c r="AQ153">
        <v>60727.004981914586</v>
      </c>
      <c r="AR153">
        <v>0</v>
      </c>
      <c r="AS153">
        <v>0</v>
      </c>
      <c r="AT153">
        <v>0</v>
      </c>
      <c r="AU153">
        <v>0</v>
      </c>
      <c r="AV153">
        <v>223.96925354003901</v>
      </c>
      <c r="AW153">
        <v>26443.944260895289</v>
      </c>
      <c r="AX153">
        <v>22023.6611328125</v>
      </c>
      <c r="AY153">
        <v>200.03885233402301</v>
      </c>
      <c r="AZ153">
        <v>7916.3579034805298</v>
      </c>
      <c r="BA153">
        <v>18717.671729922266</v>
      </c>
      <c r="BB153">
        <v>0</v>
      </c>
      <c r="BC153">
        <v>10650.4592208862</v>
      </c>
      <c r="BD153">
        <v>1844.2900543212866</v>
      </c>
      <c r="BE153">
        <v>7846.4618244171197</v>
      </c>
      <c r="BF153">
        <v>0</v>
      </c>
      <c r="BG153">
        <v>0</v>
      </c>
      <c r="BI153" s="4"/>
      <c r="BT153" s="11"/>
    </row>
    <row r="154" spans="1:72" customFormat="1">
      <c r="A154" s="16">
        <v>42035</v>
      </c>
      <c r="B154" t="s">
        <v>76</v>
      </c>
      <c r="C154" s="16" t="s">
        <v>66</v>
      </c>
      <c r="D154">
        <v>564378.49611282302</v>
      </c>
      <c r="E154">
        <v>251811.7607994079</v>
      </c>
      <c r="F154">
        <v>628.594889044762</v>
      </c>
      <c r="G154">
        <v>0</v>
      </c>
      <c r="H154">
        <v>0</v>
      </c>
      <c r="I154">
        <v>0</v>
      </c>
      <c r="J154">
        <v>0</v>
      </c>
      <c r="K154">
        <v>50913.768920898438</v>
      </c>
      <c r="L154">
        <v>118101.61517333981</v>
      </c>
      <c r="M154">
        <v>51679.155418395974</v>
      </c>
      <c r="N154">
        <v>5986.9646327495602</v>
      </c>
      <c r="O154">
        <v>30541.943450927702</v>
      </c>
      <c r="P154">
        <v>71146.224467277498</v>
      </c>
      <c r="Q154">
        <v>0</v>
      </c>
      <c r="R154">
        <v>362806.15631103498</v>
      </c>
      <c r="S154">
        <v>873.94890975952103</v>
      </c>
      <c r="T154">
        <v>172601.1980621813</v>
      </c>
      <c r="U154">
        <v>0</v>
      </c>
      <c r="V154">
        <v>0</v>
      </c>
      <c r="X154" s="2"/>
      <c r="AJ154" s="4"/>
      <c r="AK154" s="2"/>
      <c r="AL154" s="16">
        <v>42035</v>
      </c>
      <c r="AM154" t="s">
        <v>76</v>
      </c>
      <c r="AN154" s="16" t="s">
        <v>66</v>
      </c>
      <c r="AO154">
        <v>48267.974853515603</v>
      </c>
      <c r="AP154">
        <v>99189.754554748608</v>
      </c>
      <c r="AQ154">
        <v>72229.230012997985</v>
      </c>
      <c r="AR154">
        <v>0</v>
      </c>
      <c r="AS154">
        <v>0</v>
      </c>
      <c r="AT154">
        <v>0</v>
      </c>
      <c r="AU154">
        <v>0</v>
      </c>
      <c r="AV154">
        <v>21204.889282226563</v>
      </c>
      <c r="AW154">
        <v>45147.068969726563</v>
      </c>
      <c r="AX154">
        <v>30845.8271484375</v>
      </c>
      <c r="AY154">
        <v>860.00052052736305</v>
      </c>
      <c r="AZ154">
        <v>4020.1462020874001</v>
      </c>
      <c r="BA154">
        <v>18987.269393920891</v>
      </c>
      <c r="BB154">
        <v>0</v>
      </c>
      <c r="BC154">
        <v>36544.216026306203</v>
      </c>
      <c r="BD154">
        <v>29070.661010742191</v>
      </c>
      <c r="BE154">
        <v>68853.137971878008</v>
      </c>
      <c r="BF154">
        <v>0</v>
      </c>
      <c r="BG154">
        <v>0</v>
      </c>
      <c r="BI154" s="4"/>
      <c r="BT154" s="11"/>
    </row>
    <row r="155" spans="1:72" customFormat="1">
      <c r="A155" s="16">
        <v>42037</v>
      </c>
      <c r="B155" t="s">
        <v>77</v>
      </c>
      <c r="C155" s="16" t="s">
        <v>66</v>
      </c>
      <c r="D155">
        <v>1850684.7293090799</v>
      </c>
      <c r="E155">
        <v>481902.04991149902</v>
      </c>
      <c r="F155">
        <v>111.17220015905301</v>
      </c>
      <c r="G155">
        <v>0</v>
      </c>
      <c r="H155">
        <v>0</v>
      </c>
      <c r="I155">
        <v>0</v>
      </c>
      <c r="J155">
        <v>0</v>
      </c>
      <c r="K155">
        <v>66976.290514409586</v>
      </c>
      <c r="L155">
        <v>169445.00412893269</v>
      </c>
      <c r="M155">
        <v>8432.6436309814508</v>
      </c>
      <c r="N155">
        <v>35466.255210638003</v>
      </c>
      <c r="O155">
        <v>431678.61722326302</v>
      </c>
      <c r="P155">
        <v>394626.750177384</v>
      </c>
      <c r="Q155">
        <v>0</v>
      </c>
      <c r="R155">
        <v>208683.42819213899</v>
      </c>
      <c r="S155">
        <v>398.03855705261202</v>
      </c>
      <c r="T155">
        <v>58166.029285430901</v>
      </c>
      <c r="U155">
        <v>0</v>
      </c>
      <c r="V155">
        <v>0</v>
      </c>
      <c r="X155" s="2"/>
      <c r="AJ155" s="4"/>
      <c r="AK155" s="2"/>
      <c r="AL155" s="16">
        <v>42037</v>
      </c>
      <c r="AM155" t="s">
        <v>77</v>
      </c>
      <c r="AN155" s="16" t="s">
        <v>66</v>
      </c>
      <c r="AO155">
        <v>191793.854919434</v>
      </c>
      <c r="AP155">
        <v>134320.13490295361</v>
      </c>
      <c r="AQ155">
        <v>53565.338671351783</v>
      </c>
      <c r="AR155">
        <v>0</v>
      </c>
      <c r="AS155">
        <v>0</v>
      </c>
      <c r="AT155">
        <v>0</v>
      </c>
      <c r="AU155">
        <v>0</v>
      </c>
      <c r="AV155">
        <v>5332.2875898480415</v>
      </c>
      <c r="AW155">
        <v>12899.298141479485</v>
      </c>
      <c r="AX155">
        <v>20777.2353515625</v>
      </c>
      <c r="AY155">
        <v>5227.7929108738899</v>
      </c>
      <c r="AZ155">
        <v>106848.08054924</v>
      </c>
      <c r="BA155">
        <v>84994.532848358213</v>
      </c>
      <c r="BB155">
        <v>0</v>
      </c>
      <c r="BC155">
        <v>25333.721343994101</v>
      </c>
      <c r="BD155">
        <v>87941.690307617188</v>
      </c>
      <c r="BE155">
        <v>16504.911342620821</v>
      </c>
      <c r="BF155">
        <v>0</v>
      </c>
      <c r="BG155">
        <v>0</v>
      </c>
      <c r="BI155" s="4"/>
      <c r="BT155" s="11"/>
    </row>
    <row r="156" spans="1:72" customFormat="1">
      <c r="A156" s="16">
        <v>42041</v>
      </c>
      <c r="B156" t="s">
        <v>61</v>
      </c>
      <c r="C156" s="16" t="s">
        <v>66</v>
      </c>
      <c r="D156">
        <v>1731459.3475341799</v>
      </c>
      <c r="E156">
        <v>1256805.566802978</v>
      </c>
      <c r="F156">
        <v>618.81214583234396</v>
      </c>
      <c r="G156">
        <v>0</v>
      </c>
      <c r="H156">
        <v>0</v>
      </c>
      <c r="I156">
        <v>0</v>
      </c>
      <c r="J156">
        <v>0</v>
      </c>
      <c r="K156">
        <v>45924.240749836012</v>
      </c>
      <c r="L156">
        <v>360253.75065612799</v>
      </c>
      <c r="M156">
        <v>26247.215942382802</v>
      </c>
      <c r="N156">
        <v>35296.677301943324</v>
      </c>
      <c r="O156">
        <v>71775.539969086603</v>
      </c>
      <c r="P156">
        <v>784791.61986923194</v>
      </c>
      <c r="Q156">
        <v>0</v>
      </c>
      <c r="R156">
        <v>1568867.3471069301</v>
      </c>
      <c r="S156">
        <v>1242.6724014282199</v>
      </c>
      <c r="T156">
        <v>1210417.7944030759</v>
      </c>
      <c r="U156">
        <v>0</v>
      </c>
      <c r="V156">
        <v>0</v>
      </c>
      <c r="X156" s="2"/>
      <c r="AJ156" s="4"/>
      <c r="AK156" s="2"/>
      <c r="AL156" s="16">
        <v>42041</v>
      </c>
      <c r="AM156" t="s">
        <v>61</v>
      </c>
      <c r="AN156" s="16" t="s">
        <v>66</v>
      </c>
      <c r="AO156">
        <v>157533.158752441</v>
      </c>
      <c r="AP156">
        <v>412935.3761596675</v>
      </c>
      <c r="AQ156">
        <v>170375.73128908873</v>
      </c>
      <c r="AR156">
        <v>0</v>
      </c>
      <c r="AS156">
        <v>0</v>
      </c>
      <c r="AT156">
        <v>0</v>
      </c>
      <c r="AU156">
        <v>0</v>
      </c>
      <c r="AV156">
        <v>3133.7937724590352</v>
      </c>
      <c r="AW156">
        <v>94248.113906860395</v>
      </c>
      <c r="AX156">
        <v>61372.34375</v>
      </c>
      <c r="AY156">
        <v>5110.484666943551</v>
      </c>
      <c r="AZ156">
        <v>16422.60230135918</v>
      </c>
      <c r="BA156">
        <v>194970.96858215341</v>
      </c>
      <c r="BB156">
        <v>0</v>
      </c>
      <c r="BC156">
        <v>167233.928100586</v>
      </c>
      <c r="BD156">
        <v>149552.96557617187</v>
      </c>
      <c r="BE156">
        <v>404026.37353515672</v>
      </c>
      <c r="BF156">
        <v>0</v>
      </c>
      <c r="BG156">
        <v>0</v>
      </c>
      <c r="BI156" s="4"/>
      <c r="BT156" s="11"/>
    </row>
    <row r="157" spans="1:72" customFormat="1">
      <c r="A157" s="16">
        <v>42043</v>
      </c>
      <c r="B157" t="s">
        <v>78</v>
      </c>
      <c r="C157" s="16" t="s">
        <v>66</v>
      </c>
      <c r="D157">
        <v>1502312.03526974</v>
      </c>
      <c r="E157">
        <v>712210.868031502</v>
      </c>
      <c r="F157">
        <v>799.64200299175002</v>
      </c>
      <c r="G157">
        <v>0</v>
      </c>
      <c r="H157">
        <v>0</v>
      </c>
      <c r="I157">
        <v>0</v>
      </c>
      <c r="J157">
        <v>0</v>
      </c>
      <c r="K157">
        <v>14823.48920965192</v>
      </c>
      <c r="L157">
        <v>352829.62475585914</v>
      </c>
      <c r="M157">
        <v>55826.721664428711</v>
      </c>
      <c r="N157">
        <v>16366.389893353</v>
      </c>
      <c r="O157">
        <v>28402.367048978798</v>
      </c>
      <c r="P157">
        <v>372936.55396652198</v>
      </c>
      <c r="Q157">
        <v>0</v>
      </c>
      <c r="R157">
        <v>298045.725288391</v>
      </c>
      <c r="S157">
        <v>3292.9840698242201</v>
      </c>
      <c r="T157">
        <v>150689.2872352596</v>
      </c>
      <c r="U157">
        <v>0</v>
      </c>
      <c r="V157">
        <v>0</v>
      </c>
      <c r="X157" s="2"/>
      <c r="AJ157" s="4"/>
      <c r="AK157" s="2"/>
      <c r="AL157" s="16">
        <v>42043</v>
      </c>
      <c r="AM157" t="s">
        <v>78</v>
      </c>
      <c r="AN157" s="16" t="s">
        <v>66</v>
      </c>
      <c r="AO157">
        <v>133760.580457687</v>
      </c>
      <c r="AP157">
        <v>343240.17581844341</v>
      </c>
      <c r="AQ157">
        <v>58207.737844482057</v>
      </c>
      <c r="AR157">
        <v>0</v>
      </c>
      <c r="AS157">
        <v>0</v>
      </c>
      <c r="AT157">
        <v>0</v>
      </c>
      <c r="AU157">
        <v>0</v>
      </c>
      <c r="AV157">
        <v>1176.6354651451147</v>
      </c>
      <c r="AW157">
        <v>184385.464233398</v>
      </c>
      <c r="AX157">
        <v>45349.974609375102</v>
      </c>
      <c r="AY157">
        <v>2843.2234013676598</v>
      </c>
      <c r="AZ157">
        <v>4744.8471937179602</v>
      </c>
      <c r="BA157">
        <v>120149.29140090969</v>
      </c>
      <c r="BB157">
        <v>0</v>
      </c>
      <c r="BC157">
        <v>31293.7585601807</v>
      </c>
      <c r="BD157">
        <v>107952.47900390625</v>
      </c>
      <c r="BE157">
        <v>73332.058219909683</v>
      </c>
      <c r="BF157">
        <v>0</v>
      </c>
      <c r="BG157">
        <v>0</v>
      </c>
      <c r="BI157" s="4"/>
      <c r="BT157" s="11"/>
    </row>
    <row r="158" spans="1:72" customFormat="1">
      <c r="A158" s="16">
        <v>42047</v>
      </c>
      <c r="B158" t="s">
        <v>79</v>
      </c>
      <c r="C158" s="16" t="s">
        <v>66</v>
      </c>
      <c r="D158">
        <v>67746.163330078096</v>
      </c>
      <c r="E158">
        <v>16633.673950195309</v>
      </c>
      <c r="F158">
        <v>48.170768669588099</v>
      </c>
      <c r="G158">
        <v>0</v>
      </c>
      <c r="H158">
        <v>0</v>
      </c>
      <c r="I158">
        <v>0</v>
      </c>
      <c r="J158">
        <v>0</v>
      </c>
      <c r="K158">
        <v>10283.020019531299</v>
      </c>
      <c r="L158">
        <v>119076.2963943482</v>
      </c>
      <c r="M158">
        <v>3458.5836639404301</v>
      </c>
      <c r="N158">
        <v>4842.1451109647796</v>
      </c>
      <c r="O158">
        <v>15189.739171981801</v>
      </c>
      <c r="P158">
        <v>18905.67086687405</v>
      </c>
      <c r="Q158">
        <v>0</v>
      </c>
      <c r="R158">
        <v>56220.699214935303</v>
      </c>
      <c r="S158">
        <v>2.4060923315118998E-3</v>
      </c>
      <c r="T158">
        <v>14865.12496137619</v>
      </c>
      <c r="U158">
        <v>0</v>
      </c>
      <c r="V158">
        <v>0</v>
      </c>
      <c r="X158" s="2"/>
      <c r="AJ158" s="4"/>
      <c r="AK158" s="2"/>
      <c r="AL158" s="16">
        <v>42047</v>
      </c>
      <c r="AM158" t="s">
        <v>79</v>
      </c>
      <c r="AN158" s="16" t="s">
        <v>66</v>
      </c>
      <c r="AO158">
        <v>6861.8193359375</v>
      </c>
      <c r="AP158">
        <v>4888.8970336914062</v>
      </c>
      <c r="AQ158">
        <v>24012.515169524613</v>
      </c>
      <c r="AR158">
        <v>0</v>
      </c>
      <c r="AS158">
        <v>0</v>
      </c>
      <c r="AT158">
        <v>0</v>
      </c>
      <c r="AU158">
        <v>0</v>
      </c>
      <c r="AV158">
        <v>816.09979248046898</v>
      </c>
      <c r="AW158">
        <v>18711.183593750015</v>
      </c>
      <c r="AX158">
        <v>6333.1071777343795</v>
      </c>
      <c r="AY158">
        <v>685.54326957464195</v>
      </c>
      <c r="AZ158">
        <v>2643.1902523040799</v>
      </c>
      <c r="BA158">
        <v>5624.2880837805542</v>
      </c>
      <c r="BB158">
        <v>0</v>
      </c>
      <c r="BC158">
        <v>6716.5177059173602</v>
      </c>
      <c r="BD158">
        <v>0.57778966985642877</v>
      </c>
      <c r="BE158">
        <v>4448.5483856201208</v>
      </c>
      <c r="BF158">
        <v>0</v>
      </c>
      <c r="BG158">
        <v>0</v>
      </c>
      <c r="BI158" s="4"/>
      <c r="BT158" s="11"/>
    </row>
    <row r="159" spans="1:72" customFormat="1">
      <c r="A159" s="16">
        <v>42055</v>
      </c>
      <c r="B159" t="s">
        <v>80</v>
      </c>
      <c r="C159" s="16" t="s">
        <v>66</v>
      </c>
      <c r="D159">
        <v>1394980.05657196</v>
      </c>
      <c r="E159">
        <v>1473001.7858047539</v>
      </c>
      <c r="F159">
        <v>1552.59429133497</v>
      </c>
      <c r="G159">
        <v>0</v>
      </c>
      <c r="H159">
        <v>0</v>
      </c>
      <c r="I159">
        <v>0</v>
      </c>
      <c r="J159">
        <v>0</v>
      </c>
      <c r="K159">
        <v>50030.5263671875</v>
      </c>
      <c r="L159">
        <v>900939.13281250093</v>
      </c>
      <c r="M159">
        <v>81724.005187988194</v>
      </c>
      <c r="N159">
        <v>71419.861557900877</v>
      </c>
      <c r="O159">
        <v>219158.72097462401</v>
      </c>
      <c r="P159">
        <v>1070721.972442627</v>
      </c>
      <c r="Q159">
        <v>0</v>
      </c>
      <c r="R159">
        <v>3064119.0838623</v>
      </c>
      <c r="S159">
        <v>2332.1622695922902</v>
      </c>
      <c r="T159">
        <v>3453459.7071533171</v>
      </c>
      <c r="U159">
        <v>0</v>
      </c>
      <c r="V159">
        <v>0</v>
      </c>
      <c r="X159" s="2"/>
      <c r="AJ159" s="4"/>
      <c r="AK159" s="2"/>
      <c r="AL159" s="16">
        <v>42055</v>
      </c>
      <c r="AM159" t="s">
        <v>80</v>
      </c>
      <c r="AN159" s="16" t="s">
        <v>66</v>
      </c>
      <c r="AO159">
        <v>115587.10562133801</v>
      </c>
      <c r="AP159">
        <v>566825.85366821277</v>
      </c>
      <c r="AQ159">
        <v>319234.82109802961</v>
      </c>
      <c r="AR159">
        <v>0</v>
      </c>
      <c r="AS159">
        <v>0</v>
      </c>
      <c r="AT159">
        <v>0</v>
      </c>
      <c r="AU159">
        <v>0</v>
      </c>
      <c r="AV159">
        <v>3127.63330078125</v>
      </c>
      <c r="AW159">
        <v>364413.0625</v>
      </c>
      <c r="AX159">
        <v>130020.2214355469</v>
      </c>
      <c r="AY159">
        <v>9753.4692239761389</v>
      </c>
      <c r="AZ159">
        <v>38947.032403290301</v>
      </c>
      <c r="BA159">
        <v>303581.15170288039</v>
      </c>
      <c r="BB159">
        <v>0</v>
      </c>
      <c r="BC159">
        <v>298815.63104248</v>
      </c>
      <c r="BD159">
        <v>159688.43359375</v>
      </c>
      <c r="BE159">
        <v>1345364.7728271459</v>
      </c>
      <c r="BF159">
        <v>0</v>
      </c>
      <c r="BG159">
        <v>0</v>
      </c>
      <c r="BI159" s="4"/>
      <c r="BT159" s="11"/>
    </row>
    <row r="160" spans="1:72" customFormat="1">
      <c r="A160" s="16">
        <v>42057</v>
      </c>
      <c r="B160" t="s">
        <v>81</v>
      </c>
      <c r="C160" s="16" t="s">
        <v>66</v>
      </c>
      <c r="D160">
        <v>308527.58300781302</v>
      </c>
      <c r="E160">
        <v>123303.33154296881</v>
      </c>
      <c r="F160">
        <v>241.626898937102</v>
      </c>
      <c r="G160">
        <v>0</v>
      </c>
      <c r="H160">
        <v>0</v>
      </c>
      <c r="I160">
        <v>0</v>
      </c>
      <c r="J160">
        <v>0</v>
      </c>
      <c r="K160">
        <v>3791.4396286010797</v>
      </c>
      <c r="L160">
        <v>567925.12622070301</v>
      </c>
      <c r="M160">
        <v>21312.223144531301</v>
      </c>
      <c r="N160">
        <v>8311.1365101635492</v>
      </c>
      <c r="O160">
        <v>24618.26810777191</v>
      </c>
      <c r="P160">
        <v>152521.75536346441</v>
      </c>
      <c r="Q160">
        <v>0</v>
      </c>
      <c r="R160">
        <v>532384.49649810803</v>
      </c>
      <c r="S160">
        <v>35.873965263366699</v>
      </c>
      <c r="T160">
        <v>225330.0286102292</v>
      </c>
      <c r="U160">
        <v>0</v>
      </c>
      <c r="V160">
        <v>0</v>
      </c>
      <c r="X160" s="2"/>
      <c r="AJ160" s="4"/>
      <c r="AK160" s="2"/>
      <c r="AL160" s="16">
        <v>42057</v>
      </c>
      <c r="AM160" t="s">
        <v>81</v>
      </c>
      <c r="AN160" s="16" t="s">
        <v>66</v>
      </c>
      <c r="AO160">
        <v>29575.9765625</v>
      </c>
      <c r="AP160">
        <v>44667.84716796875</v>
      </c>
      <c r="AQ160">
        <v>77190.63193167001</v>
      </c>
      <c r="AR160">
        <v>0</v>
      </c>
      <c r="AS160">
        <v>0</v>
      </c>
      <c r="AT160">
        <v>0</v>
      </c>
      <c r="AU160">
        <v>0</v>
      </c>
      <c r="AV160">
        <v>998.73946380615303</v>
      </c>
      <c r="AW160">
        <v>178727.48583984424</v>
      </c>
      <c r="AX160">
        <v>43220.1796875</v>
      </c>
      <c r="AY160">
        <v>826.25654500722897</v>
      </c>
      <c r="AZ160">
        <v>5912.2780342102105</v>
      </c>
      <c r="BA160">
        <v>56615.591278076099</v>
      </c>
      <c r="BB160">
        <v>0</v>
      </c>
      <c r="BC160">
        <v>60195.474967956499</v>
      </c>
      <c r="BD160">
        <v>4899.2379989624023</v>
      </c>
      <c r="BE160">
        <v>83014.988891601504</v>
      </c>
      <c r="BF160">
        <v>0</v>
      </c>
      <c r="BG160">
        <v>0</v>
      </c>
      <c r="BI160" s="4"/>
      <c r="BT160" s="11"/>
    </row>
    <row r="161" spans="1:72" customFormat="1">
      <c r="A161" s="16">
        <v>42061</v>
      </c>
      <c r="B161" t="s">
        <v>82</v>
      </c>
      <c r="C161" s="16" t="s">
        <v>66</v>
      </c>
      <c r="D161">
        <v>872616.79148674</v>
      </c>
      <c r="E161">
        <v>354897.31392788922</v>
      </c>
      <c r="F161">
        <v>677.064485963783</v>
      </c>
      <c r="G161">
        <v>0</v>
      </c>
      <c r="H161">
        <v>0</v>
      </c>
      <c r="I161">
        <v>0</v>
      </c>
      <c r="J161">
        <v>0</v>
      </c>
      <c r="K161">
        <v>4979.4671630859402</v>
      </c>
      <c r="L161">
        <v>385743.38708496047</v>
      </c>
      <c r="M161">
        <v>52214.271087646499</v>
      </c>
      <c r="N161">
        <v>18702.494003474763</v>
      </c>
      <c r="O161">
        <v>72560.357811927752</v>
      </c>
      <c r="P161">
        <v>158797.41358757019</v>
      </c>
      <c r="Q161">
        <v>0</v>
      </c>
      <c r="R161">
        <v>930198.01345825195</v>
      </c>
      <c r="S161">
        <v>373.39270973205601</v>
      </c>
      <c r="T161">
        <v>401594.42566299497</v>
      </c>
      <c r="U161">
        <v>0</v>
      </c>
      <c r="V161">
        <v>0</v>
      </c>
      <c r="X161" s="2"/>
      <c r="AJ161" s="4"/>
      <c r="AK161" s="2"/>
      <c r="AL161" s="16">
        <v>42061</v>
      </c>
      <c r="AM161" t="s">
        <v>82</v>
      </c>
      <c r="AN161" s="16" t="s">
        <v>66</v>
      </c>
      <c r="AO161">
        <v>77594.372488021894</v>
      </c>
      <c r="AP161">
        <v>126671.6587715145</v>
      </c>
      <c r="AQ161">
        <v>139063.60552097857</v>
      </c>
      <c r="AR161">
        <v>0</v>
      </c>
      <c r="AS161">
        <v>0</v>
      </c>
      <c r="AT161">
        <v>0</v>
      </c>
      <c r="AU161">
        <v>0</v>
      </c>
      <c r="AV161">
        <v>334.62686157226602</v>
      </c>
      <c r="AW161">
        <v>134388.86773681678</v>
      </c>
      <c r="AX161">
        <v>56342.6337890625</v>
      </c>
      <c r="AY161">
        <v>2912.8456913530781</v>
      </c>
      <c r="AZ161">
        <v>14142.44917106629</v>
      </c>
      <c r="BA161">
        <v>43063.129316091552</v>
      </c>
      <c r="BB161">
        <v>0</v>
      </c>
      <c r="BC161">
        <v>97495.095855712905</v>
      </c>
      <c r="BD161">
        <v>29052.541748046875</v>
      </c>
      <c r="BE161">
        <v>145558.30583190959</v>
      </c>
      <c r="BF161">
        <v>0</v>
      </c>
      <c r="BG161">
        <v>0</v>
      </c>
      <c r="BI161" s="4"/>
      <c r="BT161" s="11"/>
    </row>
    <row r="162" spans="1:72" customFormat="1">
      <c r="A162" s="16">
        <v>42063</v>
      </c>
      <c r="B162" t="s">
        <v>83</v>
      </c>
      <c r="C162" s="16" t="s">
        <v>66</v>
      </c>
      <c r="D162">
        <v>2138296.7877197298</v>
      </c>
      <c r="E162">
        <v>337909.33647918701</v>
      </c>
      <c r="F162">
        <v>252.764582609234</v>
      </c>
      <c r="G162">
        <v>0</v>
      </c>
      <c r="H162">
        <v>0</v>
      </c>
      <c r="I162">
        <v>0</v>
      </c>
      <c r="J162">
        <v>0</v>
      </c>
      <c r="K162">
        <v>12600.4919433594</v>
      </c>
      <c r="L162">
        <v>412641.773030043</v>
      </c>
      <c r="M162">
        <v>16830.341369628899</v>
      </c>
      <c r="N162">
        <v>64634.294877529101</v>
      </c>
      <c r="O162">
        <v>441855.99881744402</v>
      </c>
      <c r="P162">
        <v>486090.61856126797</v>
      </c>
      <c r="Q162">
        <v>0</v>
      </c>
      <c r="R162">
        <v>426156.19434356701</v>
      </c>
      <c r="S162">
        <v>232.049021720886</v>
      </c>
      <c r="T162">
        <v>71959.251903533994</v>
      </c>
      <c r="U162">
        <v>0</v>
      </c>
      <c r="V162">
        <v>0</v>
      </c>
      <c r="X162" s="2"/>
      <c r="AJ162" s="4"/>
      <c r="AK162" s="2"/>
      <c r="AL162" s="16">
        <v>42063</v>
      </c>
      <c r="AM162" t="s">
        <v>83</v>
      </c>
      <c r="AN162" s="16" t="s">
        <v>66</v>
      </c>
      <c r="AO162">
        <v>200525.344360352</v>
      </c>
      <c r="AP162">
        <v>107468.3825545311</v>
      </c>
      <c r="AQ162">
        <v>190999.94489865191</v>
      </c>
      <c r="AR162">
        <v>0</v>
      </c>
      <c r="AS162">
        <v>0</v>
      </c>
      <c r="AT162">
        <v>0</v>
      </c>
      <c r="AU162">
        <v>0</v>
      </c>
      <c r="AV162">
        <v>901.52764892578102</v>
      </c>
      <c r="AW162">
        <v>97819.797294139848</v>
      </c>
      <c r="AX162">
        <v>33479.5078125</v>
      </c>
      <c r="AY162">
        <v>7815.5929912328702</v>
      </c>
      <c r="AZ162">
        <v>57644.643035888701</v>
      </c>
      <c r="BA162">
        <v>147768.9316492083</v>
      </c>
      <c r="BB162">
        <v>0</v>
      </c>
      <c r="BC162">
        <v>46787.571819305398</v>
      </c>
      <c r="BD162">
        <v>88723.084411621094</v>
      </c>
      <c r="BE162">
        <v>23245.868879318281</v>
      </c>
      <c r="BF162">
        <v>0</v>
      </c>
      <c r="BG162">
        <v>0</v>
      </c>
      <c r="BI162" s="4"/>
      <c r="BT162" s="11"/>
    </row>
    <row r="163" spans="1:72" customFormat="1">
      <c r="A163" s="16">
        <v>42065</v>
      </c>
      <c r="B163" t="s">
        <v>84</v>
      </c>
      <c r="C163" s="16" t="s">
        <v>66</v>
      </c>
      <c r="D163">
        <v>622608.22265625</v>
      </c>
      <c r="E163">
        <v>110025.50341796881</v>
      </c>
      <c r="F163">
        <v>357.37216999026703</v>
      </c>
      <c r="G163">
        <v>0</v>
      </c>
      <c r="H163">
        <v>0</v>
      </c>
      <c r="I163">
        <v>0</v>
      </c>
      <c r="J163">
        <v>0</v>
      </c>
      <c r="K163">
        <v>9030.4453125</v>
      </c>
      <c r="L163">
        <v>379490.04029393219</v>
      </c>
      <c r="M163">
        <v>15177.829284668</v>
      </c>
      <c r="N163">
        <v>4982.9862419068804</v>
      </c>
      <c r="O163">
        <v>38030.840226173401</v>
      </c>
      <c r="P163">
        <v>135393.52355766299</v>
      </c>
      <c r="Q163">
        <v>0</v>
      </c>
      <c r="R163">
        <v>170017.33510017401</v>
      </c>
      <c r="S163">
        <v>89.162652015686007</v>
      </c>
      <c r="T163">
        <v>32083.887312650702</v>
      </c>
      <c r="U163">
        <v>0</v>
      </c>
      <c r="V163">
        <v>0</v>
      </c>
      <c r="X163" s="2"/>
      <c r="AJ163" s="4"/>
      <c r="AK163" s="2"/>
      <c r="AL163" s="16">
        <v>42065</v>
      </c>
      <c r="AM163" t="s">
        <v>84</v>
      </c>
      <c r="AN163" s="16" t="s">
        <v>66</v>
      </c>
      <c r="AO163">
        <v>61845.16015625</v>
      </c>
      <c r="AP163">
        <v>29875.3310546875</v>
      </c>
      <c r="AQ163">
        <v>110872.32320656323</v>
      </c>
      <c r="AR163">
        <v>0</v>
      </c>
      <c r="AS163">
        <v>0</v>
      </c>
      <c r="AT163">
        <v>0</v>
      </c>
      <c r="AU163">
        <v>0</v>
      </c>
      <c r="AV163">
        <v>692.47052001953102</v>
      </c>
      <c r="AW163">
        <v>39401.306037664399</v>
      </c>
      <c r="AX163">
        <v>29002.330078125</v>
      </c>
      <c r="AY163">
        <v>697.41321131586994</v>
      </c>
      <c r="AZ163">
        <v>7123.9856243133499</v>
      </c>
      <c r="BA163">
        <v>37723.108116149931</v>
      </c>
      <c r="BB163">
        <v>0</v>
      </c>
      <c r="BC163">
        <v>19919.449121475202</v>
      </c>
      <c r="BD163">
        <v>15650.211074829102</v>
      </c>
      <c r="BE163">
        <v>8898.0875797271692</v>
      </c>
      <c r="BF163">
        <v>0</v>
      </c>
      <c r="BG163">
        <v>0</v>
      </c>
      <c r="BI163" s="4"/>
      <c r="BT163" s="11"/>
    </row>
    <row r="164" spans="1:72" customFormat="1">
      <c r="A164" s="16">
        <v>42067</v>
      </c>
      <c r="B164" t="s">
        <v>85</v>
      </c>
      <c r="C164" s="16" t="s">
        <v>66</v>
      </c>
      <c r="D164">
        <v>596851.51153326</v>
      </c>
      <c r="E164">
        <v>690827.93556213402</v>
      </c>
      <c r="F164">
        <v>7474.8953928053397</v>
      </c>
      <c r="G164">
        <v>0</v>
      </c>
      <c r="H164">
        <v>0</v>
      </c>
      <c r="I164">
        <v>0</v>
      </c>
      <c r="J164">
        <v>0</v>
      </c>
      <c r="K164">
        <v>5270.1611328125</v>
      </c>
      <c r="L164">
        <v>299273.6555175783</v>
      </c>
      <c r="M164">
        <v>133686.84187316938</v>
      </c>
      <c r="N164">
        <v>17737.292636364698</v>
      </c>
      <c r="O164">
        <v>30570.449580192599</v>
      </c>
      <c r="P164">
        <v>188545.3281707766</v>
      </c>
      <c r="Q164">
        <v>0</v>
      </c>
      <c r="R164">
        <v>376752.40608215297</v>
      </c>
      <c r="S164">
        <v>10554.4743652344</v>
      </c>
      <c r="T164">
        <v>464197.24211120611</v>
      </c>
      <c r="U164">
        <v>0</v>
      </c>
      <c r="V164">
        <v>0</v>
      </c>
      <c r="X164" s="2"/>
      <c r="AJ164" s="4"/>
      <c r="AK164" s="2"/>
      <c r="AL164" s="16">
        <v>42067</v>
      </c>
      <c r="AM164" t="s">
        <v>85</v>
      </c>
      <c r="AN164" s="16" t="s">
        <v>66</v>
      </c>
      <c r="AO164">
        <v>48931.644365906701</v>
      </c>
      <c r="AP164">
        <v>304189.05290055269</v>
      </c>
      <c r="AQ164">
        <v>87668.271399155259</v>
      </c>
      <c r="AR164">
        <v>0</v>
      </c>
      <c r="AS164">
        <v>0</v>
      </c>
      <c r="AT164">
        <v>0</v>
      </c>
      <c r="AU164">
        <v>0</v>
      </c>
      <c r="AV164">
        <v>318.90701293945301</v>
      </c>
      <c r="AW164">
        <v>136182.07885742199</v>
      </c>
      <c r="AX164">
        <v>84963.3125</v>
      </c>
      <c r="AY164">
        <v>1901.3960798680801</v>
      </c>
      <c r="AZ164">
        <v>4618.8972468376196</v>
      </c>
      <c r="BA164">
        <v>70877.380095243425</v>
      </c>
      <c r="BB164">
        <v>0</v>
      </c>
      <c r="BC164">
        <v>36428.508666992202</v>
      </c>
      <c r="BD164">
        <v>56712.519775390632</v>
      </c>
      <c r="BE164">
        <v>206122.16966247529</v>
      </c>
      <c r="BF164">
        <v>0</v>
      </c>
      <c r="BG164">
        <v>0</v>
      </c>
      <c r="BI164" s="4"/>
      <c r="BT164" s="11"/>
    </row>
    <row r="165" spans="1:72" customFormat="1">
      <c r="A165" s="16">
        <v>42069</v>
      </c>
      <c r="B165" t="s">
        <v>86</v>
      </c>
      <c r="C165" s="16" t="s">
        <v>66</v>
      </c>
      <c r="D165">
        <v>79105.4541015625</v>
      </c>
      <c r="E165">
        <v>32398.923461913997</v>
      </c>
      <c r="F165">
        <v>36.6461717087805</v>
      </c>
      <c r="G165">
        <v>0</v>
      </c>
      <c r="H165">
        <v>0</v>
      </c>
      <c r="I165">
        <v>0</v>
      </c>
      <c r="J165">
        <v>0</v>
      </c>
      <c r="K165">
        <v>27743.3564453125</v>
      </c>
      <c r="L165">
        <v>169067.38571166992</v>
      </c>
      <c r="M165">
        <v>6499.3397903442401</v>
      </c>
      <c r="N165">
        <v>24715.3948010206</v>
      </c>
      <c r="O165">
        <v>54388.989807128899</v>
      </c>
      <c r="P165">
        <v>6042.0772333145096</v>
      </c>
      <c r="Q165">
        <v>0</v>
      </c>
      <c r="R165">
        <v>55030.381723642298</v>
      </c>
      <c r="S165">
        <v>0</v>
      </c>
      <c r="T165">
        <v>24268.218192577311</v>
      </c>
      <c r="U165">
        <v>0</v>
      </c>
      <c r="V165">
        <v>0</v>
      </c>
      <c r="X165" s="2"/>
      <c r="AJ165" s="4"/>
      <c r="AK165" s="2"/>
      <c r="AL165" s="16">
        <v>42069</v>
      </c>
      <c r="AM165" t="s">
        <v>86</v>
      </c>
      <c r="AN165" s="16" t="s">
        <v>66</v>
      </c>
      <c r="AO165">
        <v>8259.376953125</v>
      </c>
      <c r="AP165">
        <v>10590.269531250011</v>
      </c>
      <c r="AQ165">
        <v>18266.883461183686</v>
      </c>
      <c r="AR165">
        <v>0</v>
      </c>
      <c r="AS165">
        <v>0</v>
      </c>
      <c r="AT165">
        <v>0</v>
      </c>
      <c r="AU165">
        <v>0</v>
      </c>
      <c r="AV165">
        <v>2277.16625976563</v>
      </c>
      <c r="AW165">
        <v>39399.460571289092</v>
      </c>
      <c r="AX165">
        <v>11818.6533203125</v>
      </c>
      <c r="AY165">
        <v>3869.8931257724798</v>
      </c>
      <c r="AZ165">
        <v>10748.734802246099</v>
      </c>
      <c r="BA165">
        <v>2026.4457983970615</v>
      </c>
      <c r="BB165">
        <v>0</v>
      </c>
      <c r="BC165">
        <v>6776.9855269193604</v>
      </c>
      <c r="BD165">
        <v>0</v>
      </c>
      <c r="BE165">
        <v>8066.5168404579199</v>
      </c>
      <c r="BF165">
        <v>0</v>
      </c>
      <c r="BG165">
        <v>0</v>
      </c>
      <c r="BI165" s="4"/>
      <c r="BT165" s="11"/>
    </row>
    <row r="166" spans="1:72" customFormat="1">
      <c r="A166" s="16">
        <v>42071</v>
      </c>
      <c r="B166" t="s">
        <v>62</v>
      </c>
      <c r="C166" s="16" t="s">
        <v>66</v>
      </c>
      <c r="D166">
        <v>7444378.8242721604</v>
      </c>
      <c r="E166">
        <v>9237362.1405105591</v>
      </c>
      <c r="F166">
        <v>27182.294142812501</v>
      </c>
      <c r="G166">
        <v>0</v>
      </c>
      <c r="H166">
        <v>0</v>
      </c>
      <c r="I166">
        <v>0</v>
      </c>
      <c r="J166">
        <v>0</v>
      </c>
      <c r="K166">
        <v>1152399.345703125</v>
      </c>
      <c r="L166">
        <v>887475.86206054688</v>
      </c>
      <c r="M166">
        <v>642140.50231933594</v>
      </c>
      <c r="N166">
        <v>417488.14984273934</v>
      </c>
      <c r="O166">
        <v>213062.200244904</v>
      </c>
      <c r="P166">
        <v>1718434.3398437549</v>
      </c>
      <c r="Q166">
        <v>25754.5179486573</v>
      </c>
      <c r="R166">
        <v>4357760.4672241202</v>
      </c>
      <c r="S166">
        <v>35704.925292968801</v>
      </c>
      <c r="T166">
        <v>5738601.7265625019</v>
      </c>
      <c r="U166">
        <v>0</v>
      </c>
      <c r="V166">
        <v>0</v>
      </c>
      <c r="X166" s="2"/>
      <c r="AJ166" s="4"/>
      <c r="AK166" s="2"/>
      <c r="AL166" s="16">
        <v>42071</v>
      </c>
      <c r="AM166" t="s">
        <v>62</v>
      </c>
      <c r="AN166" s="16" t="s">
        <v>66</v>
      </c>
      <c r="AO166">
        <v>683252.92123794602</v>
      </c>
      <c r="AP166">
        <v>4224012.1991348248</v>
      </c>
      <c r="AQ166">
        <v>554905.13000035251</v>
      </c>
      <c r="AR166">
        <v>0</v>
      </c>
      <c r="AS166">
        <v>0</v>
      </c>
      <c r="AT166">
        <v>0</v>
      </c>
      <c r="AU166">
        <v>0</v>
      </c>
      <c r="AV166">
        <v>478645.32055664063</v>
      </c>
      <c r="AW166">
        <v>431780.703125</v>
      </c>
      <c r="AX166">
        <v>472173.615234375</v>
      </c>
      <c r="AY166">
        <v>60470.20352315902</v>
      </c>
      <c r="AZ166">
        <v>52281.1288967133</v>
      </c>
      <c r="BA166">
        <v>569879.3724365232</v>
      </c>
      <c r="BB166">
        <v>30629.473729670099</v>
      </c>
      <c r="BC166">
        <v>471674.34770202602</v>
      </c>
      <c r="BD166">
        <v>314668.58544921881</v>
      </c>
      <c r="BE166">
        <v>2650153.1298217778</v>
      </c>
      <c r="BF166">
        <v>0</v>
      </c>
      <c r="BG166">
        <v>0</v>
      </c>
      <c r="BI166" s="4"/>
      <c r="BT166" s="11"/>
    </row>
    <row r="167" spans="1:72" customFormat="1">
      <c r="A167" s="16">
        <v>42075</v>
      </c>
      <c r="B167" t="s">
        <v>87</v>
      </c>
      <c r="C167" s="16" t="s">
        <v>66</v>
      </c>
      <c r="D167">
        <v>1400014.4869089101</v>
      </c>
      <c r="E167">
        <v>2355486.7249073968</v>
      </c>
      <c r="F167">
        <v>3200.9822300449</v>
      </c>
      <c r="G167">
        <v>0</v>
      </c>
      <c r="H167">
        <v>0</v>
      </c>
      <c r="I167">
        <v>0</v>
      </c>
      <c r="J167">
        <v>0</v>
      </c>
      <c r="K167">
        <v>32575.084228515632</v>
      </c>
      <c r="L167">
        <v>365462.82006835937</v>
      </c>
      <c r="M167">
        <v>157421.35537719729</v>
      </c>
      <c r="N167">
        <v>26955.8300893903</v>
      </c>
      <c r="O167">
        <v>25827.469079017599</v>
      </c>
      <c r="P167">
        <v>602374.91783905006</v>
      </c>
      <c r="Q167">
        <v>0</v>
      </c>
      <c r="R167">
        <v>778480.92113494896</v>
      </c>
      <c r="S167">
        <v>11860.664550781299</v>
      </c>
      <c r="T167">
        <v>1379137.5836257979</v>
      </c>
      <c r="U167">
        <v>0</v>
      </c>
      <c r="V167">
        <v>0</v>
      </c>
      <c r="X167" s="2"/>
      <c r="AJ167" s="4"/>
      <c r="AK167" s="2"/>
      <c r="AL167" s="16">
        <v>42075</v>
      </c>
      <c r="AM167" t="s">
        <v>87</v>
      </c>
      <c r="AN167" s="16" t="s">
        <v>66</v>
      </c>
      <c r="AO167">
        <v>122008.024296284</v>
      </c>
      <c r="AP167">
        <v>1081348.4239807124</v>
      </c>
      <c r="AQ167">
        <v>113024.95557806641</v>
      </c>
      <c r="AR167">
        <v>0</v>
      </c>
      <c r="AS167">
        <v>0</v>
      </c>
      <c r="AT167">
        <v>0</v>
      </c>
      <c r="AU167">
        <v>0</v>
      </c>
      <c r="AV167">
        <v>5725.6682128906305</v>
      </c>
      <c r="AW167">
        <v>180530.779296875</v>
      </c>
      <c r="AX167">
        <v>127966.3564453125</v>
      </c>
      <c r="AY167">
        <v>3245.00836080313</v>
      </c>
      <c r="AZ167">
        <v>4139.4682489633597</v>
      </c>
      <c r="BA167">
        <v>198221.17853927662</v>
      </c>
      <c r="BB167">
        <v>0</v>
      </c>
      <c r="BC167">
        <v>80014.014930725098</v>
      </c>
      <c r="BD167">
        <v>134549.15747070313</v>
      </c>
      <c r="BE167">
        <v>639636.60543823254</v>
      </c>
      <c r="BF167">
        <v>0</v>
      </c>
      <c r="BG167">
        <v>0</v>
      </c>
      <c r="BI167" s="4"/>
      <c r="BT167" s="11"/>
    </row>
    <row r="168" spans="1:72" customFormat="1">
      <c r="A168" s="16">
        <v>42079</v>
      </c>
      <c r="B168" t="s">
        <v>88</v>
      </c>
      <c r="C168" s="16" t="s">
        <v>66</v>
      </c>
      <c r="D168">
        <v>908113.359375</v>
      </c>
      <c r="E168">
        <v>137591.14794921881</v>
      </c>
      <c r="F168">
        <v>60.913237505810699</v>
      </c>
      <c r="G168">
        <v>0</v>
      </c>
      <c r="H168">
        <v>0</v>
      </c>
      <c r="I168">
        <v>0</v>
      </c>
      <c r="J168">
        <v>0</v>
      </c>
      <c r="K168">
        <v>30544.927330017079</v>
      </c>
      <c r="L168">
        <v>107486.1439772248</v>
      </c>
      <c r="M168">
        <v>6043.5127258300799</v>
      </c>
      <c r="N168">
        <v>87960.2237239182</v>
      </c>
      <c r="O168">
        <v>79174.660140991196</v>
      </c>
      <c r="P168">
        <v>156067.83980984241</v>
      </c>
      <c r="Q168">
        <v>0</v>
      </c>
      <c r="R168">
        <v>90811.728744506807</v>
      </c>
      <c r="S168">
        <v>153.480751991272</v>
      </c>
      <c r="T168">
        <v>14789.953165054321</v>
      </c>
      <c r="U168">
        <v>0</v>
      </c>
      <c r="V168">
        <v>0</v>
      </c>
      <c r="X168" s="2"/>
      <c r="AJ168" s="4"/>
      <c r="AK168" s="2"/>
      <c r="AL168" s="16">
        <v>42079</v>
      </c>
      <c r="AM168" t="s">
        <v>88</v>
      </c>
      <c r="AN168" s="16" t="s">
        <v>66</v>
      </c>
      <c r="AO168">
        <v>97799.642578125</v>
      </c>
      <c r="AP168">
        <v>42161.619140625</v>
      </c>
      <c r="AQ168">
        <v>29121.866347505224</v>
      </c>
      <c r="AR168">
        <v>0</v>
      </c>
      <c r="AS168">
        <v>0</v>
      </c>
      <c r="AT168">
        <v>0</v>
      </c>
      <c r="AU168">
        <v>0</v>
      </c>
      <c r="AV168">
        <v>2853.1385040283249</v>
      </c>
      <c r="AW168">
        <v>11609.557175859763</v>
      </c>
      <c r="AX168">
        <v>12717.460449218799</v>
      </c>
      <c r="AY168">
        <v>12854.7940769047</v>
      </c>
      <c r="AZ168">
        <v>18692.939666748</v>
      </c>
      <c r="BA168">
        <v>38371.234166946306</v>
      </c>
      <c r="BB168">
        <v>0</v>
      </c>
      <c r="BC168">
        <v>11535.3933181763</v>
      </c>
      <c r="BD168">
        <v>28135.550140380859</v>
      </c>
      <c r="BE168">
        <v>4618.0456962585486</v>
      </c>
      <c r="BF168">
        <v>0</v>
      </c>
      <c r="BG168">
        <v>0</v>
      </c>
      <c r="BI168" s="4"/>
      <c r="BT168" s="11"/>
    </row>
    <row r="169" spans="1:72" customFormat="1">
      <c r="A169" s="16">
        <v>42081</v>
      </c>
      <c r="B169" t="s">
        <v>89</v>
      </c>
      <c r="C169" s="16" t="s">
        <v>66</v>
      </c>
      <c r="D169">
        <v>2029811.25</v>
      </c>
      <c r="E169">
        <v>503757.38671875</v>
      </c>
      <c r="F169">
        <v>272.81869562721101</v>
      </c>
      <c r="G169">
        <v>0</v>
      </c>
      <c r="H169">
        <v>0</v>
      </c>
      <c r="I169">
        <v>0</v>
      </c>
      <c r="J169">
        <v>0</v>
      </c>
      <c r="K169">
        <v>69342.268463134809</v>
      </c>
      <c r="L169">
        <v>312931.76538085897</v>
      </c>
      <c r="M169">
        <v>14732.445953369101</v>
      </c>
      <c r="N169">
        <v>29654.965518236208</v>
      </c>
      <c r="O169">
        <v>207616.91783970568</v>
      </c>
      <c r="P169">
        <v>210452.9427156446</v>
      </c>
      <c r="Q169">
        <v>0</v>
      </c>
      <c r="R169">
        <v>401696.181640625</v>
      </c>
      <c r="S169">
        <v>444.02668762207003</v>
      </c>
      <c r="T169">
        <v>106998.2675170899</v>
      </c>
      <c r="U169">
        <v>0</v>
      </c>
      <c r="V169">
        <v>0</v>
      </c>
      <c r="X169" s="2"/>
      <c r="AJ169" s="4"/>
      <c r="AK169" s="2"/>
      <c r="AL169" s="16">
        <v>42081</v>
      </c>
      <c r="AM169" t="s">
        <v>89</v>
      </c>
      <c r="AN169" s="16" t="s">
        <v>66</v>
      </c>
      <c r="AO169">
        <v>189581.67578125</v>
      </c>
      <c r="AP169">
        <v>170624.52734375</v>
      </c>
      <c r="AQ169">
        <v>111865.55346234192</v>
      </c>
      <c r="AR169">
        <v>0</v>
      </c>
      <c r="AS169">
        <v>0</v>
      </c>
      <c r="AT169">
        <v>0</v>
      </c>
      <c r="AU169">
        <v>0</v>
      </c>
      <c r="AV169">
        <v>6518.1677856445394</v>
      </c>
      <c r="AW169">
        <v>84319.381774902344</v>
      </c>
      <c r="AX169">
        <v>29064.3701171875</v>
      </c>
      <c r="AY169">
        <v>5333.4958540797206</v>
      </c>
      <c r="AZ169">
        <v>34590.701697468801</v>
      </c>
      <c r="BA169">
        <v>61075.278213500904</v>
      </c>
      <c r="BB169">
        <v>0</v>
      </c>
      <c r="BC169">
        <v>44251.868591308601</v>
      </c>
      <c r="BD169">
        <v>83893.458435058594</v>
      </c>
      <c r="BE169">
        <v>36790.58058929447</v>
      </c>
      <c r="BF169">
        <v>0</v>
      </c>
      <c r="BG169">
        <v>0</v>
      </c>
      <c r="BI169" s="4"/>
      <c r="BT169" s="11"/>
    </row>
    <row r="170" spans="1:72" customFormat="1">
      <c r="A170" s="16">
        <v>42083</v>
      </c>
      <c r="B170" t="s">
        <v>90</v>
      </c>
      <c r="C170" s="16" t="s">
        <v>66</v>
      </c>
      <c r="D170">
        <v>21085.134887695302</v>
      </c>
      <c r="E170">
        <v>8582.1270751953107</v>
      </c>
      <c r="F170">
        <v>22.5432828021621</v>
      </c>
      <c r="G170">
        <v>0</v>
      </c>
      <c r="H170">
        <v>0</v>
      </c>
      <c r="I170">
        <v>0</v>
      </c>
      <c r="J170">
        <v>0</v>
      </c>
      <c r="K170">
        <v>3668.1087036132799</v>
      </c>
      <c r="L170">
        <v>212637.9352722168</v>
      </c>
      <c r="M170">
        <v>8259.6919937133789</v>
      </c>
      <c r="N170">
        <v>3293.76636615396</v>
      </c>
      <c r="O170">
        <v>22250.958445549</v>
      </c>
      <c r="P170">
        <v>5741.5232512354796</v>
      </c>
      <c r="Q170">
        <v>0</v>
      </c>
      <c r="R170">
        <v>67114.581604003906</v>
      </c>
      <c r="S170">
        <v>0</v>
      </c>
      <c r="T170">
        <v>29255.891479492202</v>
      </c>
      <c r="U170">
        <v>0</v>
      </c>
      <c r="V170">
        <v>0</v>
      </c>
      <c r="X170" s="2"/>
      <c r="AJ170" s="4"/>
      <c r="AK170" s="2"/>
      <c r="AL170" s="16">
        <v>42083</v>
      </c>
      <c r="AM170" t="s">
        <v>90</v>
      </c>
      <c r="AN170" s="16" t="s">
        <v>66</v>
      </c>
      <c r="AO170">
        <v>2627.47802734375</v>
      </c>
      <c r="AP170">
        <v>2691.020507812505</v>
      </c>
      <c r="AQ170">
        <v>18611.082207523687</v>
      </c>
      <c r="AR170">
        <v>0</v>
      </c>
      <c r="AS170">
        <v>0</v>
      </c>
      <c r="AT170">
        <v>0</v>
      </c>
      <c r="AU170">
        <v>0</v>
      </c>
      <c r="AV170">
        <v>362.47589111328102</v>
      </c>
      <c r="AW170">
        <v>41202.076782226584</v>
      </c>
      <c r="AX170">
        <v>11917.5979003906</v>
      </c>
      <c r="AY170">
        <v>628.41248640418098</v>
      </c>
      <c r="AZ170">
        <v>4706.6897277832004</v>
      </c>
      <c r="BA170">
        <v>1768.2225058078807</v>
      </c>
      <c r="BB170">
        <v>0</v>
      </c>
      <c r="BC170">
        <v>9864.4483146667499</v>
      </c>
      <c r="BD170">
        <v>0</v>
      </c>
      <c r="BE170">
        <v>9379.4147453308105</v>
      </c>
      <c r="BF170">
        <v>0</v>
      </c>
      <c r="BG170">
        <v>0</v>
      </c>
      <c r="BI170" s="4"/>
      <c r="BT170" s="11"/>
    </row>
    <row r="171" spans="1:72" customFormat="1">
      <c r="A171" s="16">
        <v>42087</v>
      </c>
      <c r="B171" t="s">
        <v>91</v>
      </c>
      <c r="C171" s="16" t="s">
        <v>66</v>
      </c>
      <c r="D171">
        <v>928803.9453125</v>
      </c>
      <c r="E171">
        <v>691345.02734375</v>
      </c>
      <c r="F171">
        <v>1863.98794753943</v>
      </c>
      <c r="G171">
        <v>0</v>
      </c>
      <c r="H171">
        <v>0</v>
      </c>
      <c r="I171">
        <v>0</v>
      </c>
      <c r="J171">
        <v>0</v>
      </c>
      <c r="K171">
        <v>19957.280822753899</v>
      </c>
      <c r="L171">
        <v>164090.87194824201</v>
      </c>
      <c r="M171">
        <v>79019.732315063506</v>
      </c>
      <c r="N171">
        <v>6201.9391685724304</v>
      </c>
      <c r="O171">
        <v>25106.1844074726</v>
      </c>
      <c r="P171">
        <v>170291.15248107899</v>
      </c>
      <c r="Q171">
        <v>0</v>
      </c>
      <c r="R171">
        <v>720578.017578125</v>
      </c>
      <c r="S171">
        <v>1645.8865737915</v>
      </c>
      <c r="T171">
        <v>570866.356559754</v>
      </c>
      <c r="U171">
        <v>0</v>
      </c>
      <c r="V171">
        <v>0</v>
      </c>
      <c r="X171" s="2"/>
      <c r="AJ171" s="4"/>
      <c r="AK171" s="2"/>
      <c r="AL171" s="16">
        <v>42087</v>
      </c>
      <c r="AM171" t="s">
        <v>91</v>
      </c>
      <c r="AN171" s="16" t="s">
        <v>66</v>
      </c>
      <c r="AO171">
        <v>74277.046875</v>
      </c>
      <c r="AP171">
        <v>269559.58984375</v>
      </c>
      <c r="AQ171">
        <v>129654.840480268</v>
      </c>
      <c r="AR171">
        <v>0</v>
      </c>
      <c r="AS171">
        <v>0</v>
      </c>
      <c r="AT171">
        <v>0</v>
      </c>
      <c r="AU171">
        <v>0</v>
      </c>
      <c r="AV171">
        <v>1376.56676864624</v>
      </c>
      <c r="AW171">
        <v>63836.138427734397</v>
      </c>
      <c r="AX171">
        <v>47744.321289062602</v>
      </c>
      <c r="AY171">
        <v>791.23102594912098</v>
      </c>
      <c r="AZ171">
        <v>4188.64930820465</v>
      </c>
      <c r="BA171">
        <v>46238.690910339334</v>
      </c>
      <c r="BB171">
        <v>0</v>
      </c>
      <c r="BC171">
        <v>67968.061317443804</v>
      </c>
      <c r="BD171">
        <v>52575.83935546875</v>
      </c>
      <c r="BE171">
        <v>225349.70518493649</v>
      </c>
      <c r="BF171">
        <v>0</v>
      </c>
      <c r="BG171">
        <v>0</v>
      </c>
      <c r="BI171" s="4"/>
      <c r="BT171" s="11"/>
    </row>
    <row r="172" spans="1:72" customFormat="1">
      <c r="A172" s="16">
        <v>42093</v>
      </c>
      <c r="B172" t="s">
        <v>92</v>
      </c>
      <c r="C172" s="16" t="s">
        <v>66</v>
      </c>
      <c r="D172">
        <v>575889.53125</v>
      </c>
      <c r="E172">
        <v>200823.12500000049</v>
      </c>
      <c r="F172">
        <v>62.185662972497099</v>
      </c>
      <c r="G172">
        <v>0</v>
      </c>
      <c r="H172">
        <v>0</v>
      </c>
      <c r="I172">
        <v>0</v>
      </c>
      <c r="J172">
        <v>0</v>
      </c>
      <c r="K172">
        <v>19072.289306640661</v>
      </c>
      <c r="L172">
        <v>106785.4641723633</v>
      </c>
      <c r="M172">
        <v>7353.8358688354501</v>
      </c>
      <c r="N172">
        <v>27002.420475602201</v>
      </c>
      <c r="O172">
        <v>24813.579533577002</v>
      </c>
      <c r="P172">
        <v>164283.1552639007</v>
      </c>
      <c r="Q172">
        <v>6.5908231503563002</v>
      </c>
      <c r="R172">
        <v>146045.77171325701</v>
      </c>
      <c r="S172">
        <v>219.781120300293</v>
      </c>
      <c r="T172">
        <v>54692.805015564001</v>
      </c>
      <c r="U172">
        <v>0</v>
      </c>
      <c r="V172">
        <v>0</v>
      </c>
      <c r="X172" s="2"/>
      <c r="AJ172" s="4"/>
      <c r="AK172" s="2"/>
      <c r="AL172" s="16">
        <v>42093</v>
      </c>
      <c r="AM172" t="s">
        <v>92</v>
      </c>
      <c r="AN172" s="16" t="s">
        <v>66</v>
      </c>
      <c r="AO172">
        <v>52119.4775390625</v>
      </c>
      <c r="AP172">
        <v>62263.7744140625</v>
      </c>
      <c r="AQ172">
        <v>30391.88086038758</v>
      </c>
      <c r="AR172">
        <v>0</v>
      </c>
      <c r="AS172">
        <v>0</v>
      </c>
      <c r="AT172">
        <v>0</v>
      </c>
      <c r="AU172">
        <v>0</v>
      </c>
      <c r="AV172">
        <v>5348.3765411376999</v>
      </c>
      <c r="AW172">
        <v>22621.179412841797</v>
      </c>
      <c r="AX172">
        <v>10022.669433593799</v>
      </c>
      <c r="AY172">
        <v>3216.5827130675302</v>
      </c>
      <c r="AZ172">
        <v>5924.7301816940299</v>
      </c>
      <c r="BA172">
        <v>39038.721694946275</v>
      </c>
      <c r="BB172">
        <v>219.76012301444962</v>
      </c>
      <c r="BC172">
        <v>15589.891494751</v>
      </c>
      <c r="BD172">
        <v>58275.718811035156</v>
      </c>
      <c r="BE172">
        <v>17227.516223907449</v>
      </c>
      <c r="BF172">
        <v>0</v>
      </c>
      <c r="BG172">
        <v>0</v>
      </c>
      <c r="BI172" s="4"/>
      <c r="BT172" s="11"/>
    </row>
    <row r="173" spans="1:72" customFormat="1">
      <c r="A173" s="16">
        <v>42097</v>
      </c>
      <c r="B173" t="s">
        <v>63</v>
      </c>
      <c r="C173" s="16" t="s">
        <v>66</v>
      </c>
      <c r="D173">
        <v>3722804.86968994</v>
      </c>
      <c r="E173">
        <v>1678279.6438903809</v>
      </c>
      <c r="F173">
        <v>93.893934582301895</v>
      </c>
      <c r="G173">
        <v>0</v>
      </c>
      <c r="H173">
        <v>0</v>
      </c>
      <c r="I173">
        <v>0</v>
      </c>
      <c r="J173">
        <v>0</v>
      </c>
      <c r="K173">
        <v>34193.206680297801</v>
      </c>
      <c r="L173">
        <v>98442.766885757475</v>
      </c>
      <c r="M173">
        <v>7290.8946075439499</v>
      </c>
      <c r="N173">
        <v>58514.272851943992</v>
      </c>
      <c r="O173">
        <v>85118.615521430998</v>
      </c>
      <c r="P173">
        <v>382805.47387695301</v>
      </c>
      <c r="Q173">
        <v>0</v>
      </c>
      <c r="R173">
        <v>302391.71829223598</v>
      </c>
      <c r="S173">
        <v>755.011680603027</v>
      </c>
      <c r="T173">
        <v>145706.28288269049</v>
      </c>
      <c r="U173">
        <v>0</v>
      </c>
      <c r="V173">
        <v>0</v>
      </c>
      <c r="X173" s="2"/>
      <c r="AJ173" s="4"/>
      <c r="AK173" s="2"/>
      <c r="AL173" s="16">
        <v>42097</v>
      </c>
      <c r="AM173" t="s">
        <v>63</v>
      </c>
      <c r="AN173" s="16" t="s">
        <v>66</v>
      </c>
      <c r="AO173">
        <v>373168.97399902297</v>
      </c>
      <c r="AP173">
        <v>511668.55575561506</v>
      </c>
      <c r="AQ173">
        <v>69709.470892480575</v>
      </c>
      <c r="AR173">
        <v>0</v>
      </c>
      <c r="AS173">
        <v>0</v>
      </c>
      <c r="AT173">
        <v>0</v>
      </c>
      <c r="AU173">
        <v>0</v>
      </c>
      <c r="AV173">
        <v>6503.232467651369</v>
      </c>
      <c r="AW173">
        <v>13042.07643127441</v>
      </c>
      <c r="AX173">
        <v>17216.244140625</v>
      </c>
      <c r="AY173">
        <v>10061.543241977733</v>
      </c>
      <c r="AZ173">
        <v>20939.645072937001</v>
      </c>
      <c r="BA173">
        <v>105222.6002502442</v>
      </c>
      <c r="BB173">
        <v>0</v>
      </c>
      <c r="BC173">
        <v>35522.244354248003</v>
      </c>
      <c r="BD173">
        <v>211177.64782714844</v>
      </c>
      <c r="BE173">
        <v>45180.162406921401</v>
      </c>
      <c r="BF173">
        <v>0</v>
      </c>
      <c r="BG173">
        <v>0</v>
      </c>
      <c r="BI173" s="4"/>
      <c r="BT173" s="11"/>
    </row>
    <row r="174" spans="1:72" customFormat="1">
      <c r="A174" s="16">
        <v>42099</v>
      </c>
      <c r="B174" t="s">
        <v>93</v>
      </c>
      <c r="C174" s="16" t="s">
        <v>66</v>
      </c>
      <c r="D174">
        <v>1148552.00974226</v>
      </c>
      <c r="E174">
        <v>728510.14562678291</v>
      </c>
      <c r="F174">
        <v>2259.9171585537219</v>
      </c>
      <c r="G174">
        <v>0</v>
      </c>
      <c r="H174">
        <v>0</v>
      </c>
      <c r="I174">
        <v>0</v>
      </c>
      <c r="J174">
        <v>0</v>
      </c>
      <c r="K174">
        <v>9196.6643126010949</v>
      </c>
      <c r="L174">
        <v>709570.74487304676</v>
      </c>
      <c r="M174">
        <v>143708.53997802729</v>
      </c>
      <c r="N174">
        <v>15083.79329872131</v>
      </c>
      <c r="O174">
        <v>67811.327395439104</v>
      </c>
      <c r="P174">
        <v>466239.87144851696</v>
      </c>
      <c r="Q174">
        <v>0</v>
      </c>
      <c r="R174">
        <v>521132.509765625</v>
      </c>
      <c r="S174">
        <v>4366.2670936584509</v>
      </c>
      <c r="T174">
        <v>353860.62890625</v>
      </c>
      <c r="U174">
        <v>0</v>
      </c>
      <c r="V174">
        <v>0</v>
      </c>
      <c r="X174" s="2"/>
      <c r="AJ174" s="4"/>
      <c r="AK174" s="2"/>
      <c r="AL174" s="16">
        <v>42099</v>
      </c>
      <c r="AM174" t="s">
        <v>93</v>
      </c>
      <c r="AN174" s="16" t="s">
        <v>66</v>
      </c>
      <c r="AO174">
        <v>101116.63560676599</v>
      </c>
      <c r="AP174">
        <v>331734.0865039826</v>
      </c>
      <c r="AQ174">
        <v>102837.97209563293</v>
      </c>
      <c r="AR174">
        <v>0</v>
      </c>
      <c r="AS174">
        <v>0</v>
      </c>
      <c r="AT174">
        <v>0</v>
      </c>
      <c r="AU174">
        <v>0</v>
      </c>
      <c r="AV174">
        <v>617.30324637889839</v>
      </c>
      <c r="AW174">
        <v>341132.72045898403</v>
      </c>
      <c r="AX174">
        <v>103657.361328125</v>
      </c>
      <c r="AY174">
        <v>2197.3000466823623</v>
      </c>
      <c r="AZ174">
        <v>10218.491705656101</v>
      </c>
      <c r="BA174">
        <v>164932.73441314715</v>
      </c>
      <c r="BB174">
        <v>0</v>
      </c>
      <c r="BC174">
        <v>54109.0634765625</v>
      </c>
      <c r="BD174">
        <v>78330.839233398438</v>
      </c>
      <c r="BE174">
        <v>162629.4111328125</v>
      </c>
      <c r="BF174">
        <v>0</v>
      </c>
      <c r="BG174">
        <v>0</v>
      </c>
      <c r="BI174" s="4"/>
      <c r="BT174" s="11"/>
    </row>
    <row r="175" spans="1:72" customFormat="1">
      <c r="A175" s="16">
        <v>42105</v>
      </c>
      <c r="B175" t="s">
        <v>94</v>
      </c>
      <c r="C175" s="16" t="s">
        <v>66</v>
      </c>
      <c r="D175">
        <v>163039.619140625</v>
      </c>
      <c r="E175">
        <v>45175.756591796802</v>
      </c>
      <c r="F175">
        <v>108.184654759534</v>
      </c>
      <c r="G175">
        <v>0</v>
      </c>
      <c r="H175">
        <v>0</v>
      </c>
      <c r="I175">
        <v>0</v>
      </c>
      <c r="J175">
        <v>0</v>
      </c>
      <c r="K175">
        <v>251830.375</v>
      </c>
      <c r="L175">
        <v>288311.9721384045</v>
      </c>
      <c r="M175">
        <v>13403.836395263699</v>
      </c>
      <c r="N175">
        <v>40600.204298019402</v>
      </c>
      <c r="O175">
        <v>148533.56341552699</v>
      </c>
      <c r="P175">
        <v>77150.794041216301</v>
      </c>
      <c r="Q175">
        <v>0</v>
      </c>
      <c r="R175">
        <v>341984.892578125</v>
      </c>
      <c r="S175">
        <v>6.9924865365028399</v>
      </c>
      <c r="T175">
        <v>100000.1813964844</v>
      </c>
      <c r="U175">
        <v>0</v>
      </c>
      <c r="V175">
        <v>0</v>
      </c>
      <c r="X175" s="2"/>
      <c r="AJ175" s="4"/>
      <c r="AK175" s="2"/>
      <c r="AL175" s="16">
        <v>42105</v>
      </c>
      <c r="AM175" t="s">
        <v>94</v>
      </c>
      <c r="AN175" s="16" t="s">
        <v>66</v>
      </c>
      <c r="AO175">
        <v>14978.718261718799</v>
      </c>
      <c r="AP175">
        <v>14640.32495117193</v>
      </c>
      <c r="AQ175">
        <v>60723.946301432326</v>
      </c>
      <c r="AR175">
        <v>0</v>
      </c>
      <c r="AS175">
        <v>0</v>
      </c>
      <c r="AT175">
        <v>0</v>
      </c>
      <c r="AU175">
        <v>0</v>
      </c>
      <c r="AV175">
        <v>17386.564453125</v>
      </c>
      <c r="AW175">
        <v>84810.654060363726</v>
      </c>
      <c r="AX175">
        <v>26513.7578125</v>
      </c>
      <c r="AY175">
        <v>5338.6321415901202</v>
      </c>
      <c r="AZ175">
        <v>37692.294609069802</v>
      </c>
      <c r="BA175">
        <v>26016.006597518968</v>
      </c>
      <c r="BB175">
        <v>0</v>
      </c>
      <c r="BC175">
        <v>37057.9755859375</v>
      </c>
      <c r="BD175">
        <v>1511.1528100967432</v>
      </c>
      <c r="BE175">
        <v>33020.26904296875</v>
      </c>
      <c r="BF175">
        <v>0</v>
      </c>
      <c r="BG175">
        <v>0</v>
      </c>
      <c r="BI175" s="4"/>
      <c r="BT175" s="11"/>
    </row>
    <row r="176" spans="1:72" customFormat="1">
      <c r="A176" s="16">
        <v>42107</v>
      </c>
      <c r="B176" t="s">
        <v>95</v>
      </c>
      <c r="C176" s="16" t="s">
        <v>66</v>
      </c>
      <c r="D176">
        <v>1731032.1697998</v>
      </c>
      <c r="E176">
        <v>603856.66981506324</v>
      </c>
      <c r="F176">
        <v>5924.0213234350103</v>
      </c>
      <c r="G176">
        <v>0</v>
      </c>
      <c r="H176">
        <v>0</v>
      </c>
      <c r="I176">
        <v>0</v>
      </c>
      <c r="J176">
        <v>0</v>
      </c>
      <c r="K176">
        <v>36288.0126953125</v>
      </c>
      <c r="L176">
        <v>400886.93945312529</v>
      </c>
      <c r="M176">
        <v>113485.1031341558</v>
      </c>
      <c r="N176">
        <v>281213.45401412225</v>
      </c>
      <c r="O176">
        <v>264955.53230053198</v>
      </c>
      <c r="P176">
        <v>442213.04522705101</v>
      </c>
      <c r="Q176">
        <v>74384.975857734695</v>
      </c>
      <c r="R176">
        <v>321976.17675781302</v>
      </c>
      <c r="S176">
        <v>16606.0234375</v>
      </c>
      <c r="T176">
        <v>120570.94774437</v>
      </c>
      <c r="U176">
        <v>0</v>
      </c>
      <c r="V176">
        <v>0</v>
      </c>
      <c r="X176" s="2"/>
      <c r="AJ176" s="4"/>
      <c r="AK176" s="2"/>
      <c r="AL176" s="16">
        <v>42107</v>
      </c>
      <c r="AM176" t="s">
        <v>95</v>
      </c>
      <c r="AN176" s="16" t="s">
        <v>66</v>
      </c>
      <c r="AO176">
        <v>167351.984008789</v>
      </c>
      <c r="AP176">
        <v>327945.24604797392</v>
      </c>
      <c r="AQ176">
        <v>65898.000498417765</v>
      </c>
      <c r="AR176">
        <v>0</v>
      </c>
      <c r="AS176">
        <v>0</v>
      </c>
      <c r="AT176">
        <v>0</v>
      </c>
      <c r="AU176">
        <v>0</v>
      </c>
      <c r="AV176">
        <v>2702.34033203125</v>
      </c>
      <c r="AW176">
        <v>230423.15661621056</v>
      </c>
      <c r="AX176">
        <v>89163.7216796875</v>
      </c>
      <c r="AY176">
        <v>34633.407109796965</v>
      </c>
      <c r="AZ176">
        <v>44359.105100333698</v>
      </c>
      <c r="BA176">
        <v>165683.91809463472</v>
      </c>
      <c r="BB176">
        <v>63961.556059837298</v>
      </c>
      <c r="BC176">
        <v>36642.833229064898</v>
      </c>
      <c r="BD176">
        <v>89150.559326171875</v>
      </c>
      <c r="BE176">
        <v>65977.644393920884</v>
      </c>
      <c r="BF176">
        <v>0</v>
      </c>
      <c r="BG176">
        <v>0</v>
      </c>
      <c r="BI176" s="4"/>
      <c r="BT176" s="11"/>
    </row>
    <row r="177" spans="1:72" customFormat="1">
      <c r="A177" s="16">
        <v>42109</v>
      </c>
      <c r="B177" t="s">
        <v>96</v>
      </c>
      <c r="C177" s="16" t="s">
        <v>66</v>
      </c>
      <c r="D177">
        <v>797650.70869445801</v>
      </c>
      <c r="E177">
        <v>882930.99225616502</v>
      </c>
      <c r="F177">
        <v>19722.894519641999</v>
      </c>
      <c r="G177">
        <v>0</v>
      </c>
      <c r="H177">
        <v>0</v>
      </c>
      <c r="I177">
        <v>0</v>
      </c>
      <c r="J177">
        <v>0</v>
      </c>
      <c r="K177">
        <v>26937.067459106478</v>
      </c>
      <c r="L177">
        <v>341402.4779052735</v>
      </c>
      <c r="M177">
        <v>184646.43702697751</v>
      </c>
      <c r="N177">
        <v>65368.982848048181</v>
      </c>
      <c r="O177">
        <v>95437.608106493994</v>
      </c>
      <c r="P177">
        <v>241920.31549072277</v>
      </c>
      <c r="Q177">
        <v>0</v>
      </c>
      <c r="R177">
        <v>474113.34686279303</v>
      </c>
      <c r="S177">
        <v>28487.828613281301</v>
      </c>
      <c r="T177">
        <v>560173.64660644555</v>
      </c>
      <c r="U177">
        <v>0</v>
      </c>
      <c r="V177">
        <v>0</v>
      </c>
      <c r="X177" s="2"/>
      <c r="AJ177" s="4"/>
      <c r="AK177" s="2"/>
      <c r="AL177" s="16">
        <v>42109</v>
      </c>
      <c r="AM177" t="s">
        <v>96</v>
      </c>
      <c r="AN177" s="16" t="s">
        <v>66</v>
      </c>
      <c r="AO177">
        <v>66757.429542541504</v>
      </c>
      <c r="AP177">
        <v>387351.63392639183</v>
      </c>
      <c r="AQ177">
        <v>104682.66322845221</v>
      </c>
      <c r="AR177">
        <v>0</v>
      </c>
      <c r="AS177">
        <v>0</v>
      </c>
      <c r="AT177">
        <v>0</v>
      </c>
      <c r="AU177">
        <v>0</v>
      </c>
      <c r="AV177">
        <v>2491.6840248107942</v>
      </c>
      <c r="AW177">
        <v>154026.22074890099</v>
      </c>
      <c r="AX177">
        <v>108584.677734375</v>
      </c>
      <c r="AY177">
        <v>8875.5743556022662</v>
      </c>
      <c r="AZ177">
        <v>14226.306289702699</v>
      </c>
      <c r="BA177">
        <v>78317.117965698242</v>
      </c>
      <c r="BB177">
        <v>0</v>
      </c>
      <c r="BC177">
        <v>46641.360671997099</v>
      </c>
      <c r="BD177">
        <v>81691.65625</v>
      </c>
      <c r="BE177">
        <v>247725.18998718308</v>
      </c>
      <c r="BF177">
        <v>0</v>
      </c>
      <c r="BG177">
        <v>0</v>
      </c>
      <c r="BI177" s="4"/>
      <c r="BT177" s="11"/>
    </row>
    <row r="178" spans="1:72" customFormat="1">
      <c r="A178" s="16">
        <v>42111</v>
      </c>
      <c r="B178" t="s">
        <v>97</v>
      </c>
      <c r="C178" s="16" t="s">
        <v>66</v>
      </c>
      <c r="D178">
        <v>1286714.296875</v>
      </c>
      <c r="E178">
        <v>616730.58984375</v>
      </c>
      <c r="F178">
        <v>503.31067532009899</v>
      </c>
      <c r="G178">
        <v>0</v>
      </c>
      <c r="H178">
        <v>0</v>
      </c>
      <c r="I178">
        <v>0</v>
      </c>
      <c r="J178">
        <v>0</v>
      </c>
      <c r="K178">
        <v>9415.3515625</v>
      </c>
      <c r="L178">
        <v>834130.62493896508</v>
      </c>
      <c r="M178">
        <v>37346.400207519502</v>
      </c>
      <c r="N178">
        <v>33331.865088224396</v>
      </c>
      <c r="O178">
        <v>25611.940980911299</v>
      </c>
      <c r="P178">
        <v>484634.640390396</v>
      </c>
      <c r="Q178">
        <v>0</v>
      </c>
      <c r="R178">
        <v>1016142.45891571</v>
      </c>
      <c r="S178">
        <v>221.468251228333</v>
      </c>
      <c r="T178">
        <v>516134.52763366699</v>
      </c>
      <c r="U178">
        <v>0</v>
      </c>
      <c r="V178">
        <v>0</v>
      </c>
      <c r="X178" s="2"/>
      <c r="AJ178" s="4"/>
      <c r="AK178" s="2"/>
      <c r="AL178" s="16">
        <v>42111</v>
      </c>
      <c r="AM178" t="s">
        <v>97</v>
      </c>
      <c r="AN178" s="16" t="s">
        <v>66</v>
      </c>
      <c r="AO178">
        <v>124558.8203125</v>
      </c>
      <c r="AP178">
        <v>168846.546875</v>
      </c>
      <c r="AQ178">
        <v>258891.91404959559</v>
      </c>
      <c r="AR178">
        <v>0</v>
      </c>
      <c r="AS178">
        <v>0</v>
      </c>
      <c r="AT178">
        <v>0</v>
      </c>
      <c r="AU178">
        <v>0</v>
      </c>
      <c r="AV178">
        <v>695.26898193359398</v>
      </c>
      <c r="AW178">
        <v>138638.67065429737</v>
      </c>
      <c r="AX178">
        <v>73896.8515625</v>
      </c>
      <c r="AY178">
        <v>4335.9375258684204</v>
      </c>
      <c r="AZ178">
        <v>4780.1344995498703</v>
      </c>
      <c r="BA178">
        <v>138735.26395416231</v>
      </c>
      <c r="BB178">
        <v>0</v>
      </c>
      <c r="BC178">
        <v>116021.964599609</v>
      </c>
      <c r="BD178">
        <v>43379.306274414063</v>
      </c>
      <c r="BE178">
        <v>144491.11392593401</v>
      </c>
      <c r="BF178">
        <v>0</v>
      </c>
      <c r="BG178">
        <v>0</v>
      </c>
      <c r="BI178" s="4"/>
      <c r="BT178" s="11"/>
    </row>
    <row r="179" spans="1:72" customFormat="1">
      <c r="A179" s="16">
        <v>42113</v>
      </c>
      <c r="B179" t="s">
        <v>98</v>
      </c>
      <c r="C179" s="16" t="s">
        <v>66</v>
      </c>
      <c r="D179">
        <v>123732.004394531</v>
      </c>
      <c r="E179">
        <v>50243.052246093801</v>
      </c>
      <c r="F179">
        <v>50.330560283982798</v>
      </c>
      <c r="G179">
        <v>0</v>
      </c>
      <c r="H179">
        <v>0</v>
      </c>
      <c r="I179">
        <v>0</v>
      </c>
      <c r="J179">
        <v>0</v>
      </c>
      <c r="K179">
        <v>3448.2151489257799</v>
      </c>
      <c r="L179">
        <v>108627.6039171219</v>
      </c>
      <c r="M179">
        <v>4133.41066360474</v>
      </c>
      <c r="N179">
        <v>18601.6975010633</v>
      </c>
      <c r="O179">
        <v>32400.784522056609</v>
      </c>
      <c r="P179">
        <v>9770.40857163072</v>
      </c>
      <c r="Q179">
        <v>0</v>
      </c>
      <c r="R179">
        <v>99451.706542968794</v>
      </c>
      <c r="S179">
        <v>2.6725942152552298E-3</v>
      </c>
      <c r="T179">
        <v>42953.673461914106</v>
      </c>
      <c r="U179">
        <v>0</v>
      </c>
      <c r="V179">
        <v>0</v>
      </c>
      <c r="X179" s="2"/>
      <c r="AJ179" s="4"/>
      <c r="AK179" s="2"/>
      <c r="AL179" s="16">
        <v>42113</v>
      </c>
      <c r="AM179" t="s">
        <v>98</v>
      </c>
      <c r="AN179" s="16" t="s">
        <v>66</v>
      </c>
      <c r="AO179">
        <v>11091.2155761719</v>
      </c>
      <c r="AP179">
        <v>14334.67407226563</v>
      </c>
      <c r="AQ179">
        <v>23908.260988523303</v>
      </c>
      <c r="AR179">
        <v>0</v>
      </c>
      <c r="AS179">
        <v>0</v>
      </c>
      <c r="AT179">
        <v>0</v>
      </c>
      <c r="AU179">
        <v>0</v>
      </c>
      <c r="AV179">
        <v>233.80943298339801</v>
      </c>
      <c r="AW179">
        <v>20010.784855365771</v>
      </c>
      <c r="AX179">
        <v>7659.283203125</v>
      </c>
      <c r="AY179">
        <v>3423.0365284085301</v>
      </c>
      <c r="AZ179">
        <v>15484.903136253373</v>
      </c>
      <c r="BA179">
        <v>2686.3850923776649</v>
      </c>
      <c r="BB179">
        <v>0</v>
      </c>
      <c r="BC179">
        <v>10514.840332031299</v>
      </c>
      <c r="BD179">
        <v>0.45928543154150286</v>
      </c>
      <c r="BE179">
        <v>12490.57373046875</v>
      </c>
      <c r="BF179">
        <v>0</v>
      </c>
      <c r="BG179">
        <v>0</v>
      </c>
      <c r="BI179" s="4"/>
      <c r="BT179" s="11"/>
    </row>
    <row r="180" spans="1:72" customFormat="1">
      <c r="A180" s="16">
        <v>42115</v>
      </c>
      <c r="B180" t="s">
        <v>99</v>
      </c>
      <c r="C180" s="16" t="s">
        <v>66</v>
      </c>
      <c r="D180">
        <v>97497.585449218794</v>
      </c>
      <c r="E180">
        <v>33388.126831054702</v>
      </c>
      <c r="F180">
        <v>200.99719356221601</v>
      </c>
      <c r="G180">
        <v>0</v>
      </c>
      <c r="H180">
        <v>0</v>
      </c>
      <c r="I180">
        <v>0</v>
      </c>
      <c r="J180">
        <v>0</v>
      </c>
      <c r="K180">
        <v>5620.0032958984402</v>
      </c>
      <c r="L180">
        <v>1143978.1027832031</v>
      </c>
      <c r="M180">
        <v>55842.974914550796</v>
      </c>
      <c r="N180">
        <v>6196.6429579555997</v>
      </c>
      <c r="O180">
        <v>97919.644960403501</v>
      </c>
      <c r="P180">
        <v>16721.46632862094</v>
      </c>
      <c r="Q180">
        <v>0</v>
      </c>
      <c r="R180">
        <v>373633.84887695301</v>
      </c>
      <c r="S180">
        <v>3.7758237719535801</v>
      </c>
      <c r="T180">
        <v>136732.01768493649</v>
      </c>
      <c r="U180">
        <v>0</v>
      </c>
      <c r="V180">
        <v>0</v>
      </c>
      <c r="X180" s="2"/>
      <c r="AJ180" s="4"/>
      <c r="AK180" s="2"/>
      <c r="AL180" s="16">
        <v>42115</v>
      </c>
      <c r="AM180" t="s">
        <v>99</v>
      </c>
      <c r="AN180" s="16" t="s">
        <v>66</v>
      </c>
      <c r="AO180">
        <v>9922.0070800781305</v>
      </c>
      <c r="AP180">
        <v>10627.212768554689</v>
      </c>
      <c r="AQ180">
        <v>89156.199794225395</v>
      </c>
      <c r="AR180">
        <v>0</v>
      </c>
      <c r="AS180">
        <v>0</v>
      </c>
      <c r="AT180">
        <v>0</v>
      </c>
      <c r="AU180">
        <v>0</v>
      </c>
      <c r="AV180">
        <v>444.58877563476602</v>
      </c>
      <c r="AW180">
        <v>298479.37182617187</v>
      </c>
      <c r="AX180">
        <v>73879.2890625</v>
      </c>
      <c r="AY180">
        <v>1312.2400902509701</v>
      </c>
      <c r="AZ180">
        <v>17975.775955200239</v>
      </c>
      <c r="BA180">
        <v>4980.4706945419275</v>
      </c>
      <c r="BB180">
        <v>0</v>
      </c>
      <c r="BC180">
        <v>44848.217864990198</v>
      </c>
      <c r="BD180">
        <v>632.04557847976707</v>
      </c>
      <c r="BE180">
        <v>44327.555313110366</v>
      </c>
      <c r="BF180">
        <v>0</v>
      </c>
      <c r="BG180">
        <v>0</v>
      </c>
      <c r="BI180" s="4"/>
      <c r="BT180" s="11"/>
    </row>
    <row r="181" spans="1:72" customFormat="1">
      <c r="A181" s="16">
        <v>42117</v>
      </c>
      <c r="B181" t="s">
        <v>100</v>
      </c>
      <c r="C181" s="16" t="s">
        <v>66</v>
      </c>
      <c r="D181">
        <v>451761.416015625</v>
      </c>
      <c r="E181">
        <v>142754.85156250009</v>
      </c>
      <c r="F181">
        <v>350.16152448806702</v>
      </c>
      <c r="G181">
        <v>0</v>
      </c>
      <c r="H181">
        <v>0</v>
      </c>
      <c r="I181">
        <v>0</v>
      </c>
      <c r="J181">
        <v>0</v>
      </c>
      <c r="K181">
        <v>16144.388183593799</v>
      </c>
      <c r="L181">
        <v>998397.86657714902</v>
      </c>
      <c r="M181">
        <v>50958.167114257798</v>
      </c>
      <c r="N181">
        <v>21112.9272992611</v>
      </c>
      <c r="O181">
        <v>77116.722564697295</v>
      </c>
      <c r="P181">
        <v>85359.044641494809</v>
      </c>
      <c r="Q181">
        <v>0</v>
      </c>
      <c r="R181">
        <v>564949.28390502895</v>
      </c>
      <c r="S181">
        <v>57.080064535140998</v>
      </c>
      <c r="T181">
        <v>190662.08475494391</v>
      </c>
      <c r="U181">
        <v>0</v>
      </c>
      <c r="V181">
        <v>0</v>
      </c>
      <c r="X181" s="2"/>
      <c r="AJ181" s="4"/>
      <c r="AK181" s="2"/>
      <c r="AL181" s="16">
        <v>42117</v>
      </c>
      <c r="AM181" t="s">
        <v>100</v>
      </c>
      <c r="AN181" s="16" t="s">
        <v>66</v>
      </c>
      <c r="AO181">
        <v>43541.1064453125</v>
      </c>
      <c r="AP181">
        <v>42822.2294921875</v>
      </c>
      <c r="AQ181">
        <v>123195.65527079254</v>
      </c>
      <c r="AR181">
        <v>0</v>
      </c>
      <c r="AS181">
        <v>0</v>
      </c>
      <c r="AT181">
        <v>0</v>
      </c>
      <c r="AU181">
        <v>0</v>
      </c>
      <c r="AV181">
        <v>1196.65490722656</v>
      </c>
      <c r="AW181">
        <v>213906.17504882839</v>
      </c>
      <c r="AX181">
        <v>95193.388671875</v>
      </c>
      <c r="AY181">
        <v>3299.9238320291001</v>
      </c>
      <c r="AZ181">
        <v>12602.111076355</v>
      </c>
      <c r="BA181">
        <v>26281.609439849901</v>
      </c>
      <c r="BB181">
        <v>0</v>
      </c>
      <c r="BC181">
        <v>64223.3485717773</v>
      </c>
      <c r="BD181">
        <v>7827.8975830078134</v>
      </c>
      <c r="BE181">
        <v>58265.618240356504</v>
      </c>
      <c r="BF181">
        <v>0</v>
      </c>
      <c r="BG181">
        <v>0</v>
      </c>
      <c r="BI181" s="4"/>
      <c r="BT181" s="11"/>
    </row>
    <row r="182" spans="1:72" customFormat="1">
      <c r="A182" s="16">
        <v>42119</v>
      </c>
      <c r="B182" t="s">
        <v>101</v>
      </c>
      <c r="C182" s="16" t="s">
        <v>66</v>
      </c>
      <c r="D182">
        <v>550491.96619033802</v>
      </c>
      <c r="E182">
        <v>606122.6279792788</v>
      </c>
      <c r="F182">
        <v>4751.0763226076997</v>
      </c>
      <c r="G182">
        <v>0</v>
      </c>
      <c r="H182">
        <v>0</v>
      </c>
      <c r="I182">
        <v>0</v>
      </c>
      <c r="J182">
        <v>0</v>
      </c>
      <c r="K182">
        <v>36207.381958007863</v>
      </c>
      <c r="L182">
        <v>149348.53295898411</v>
      </c>
      <c r="M182">
        <v>75179.042633056684</v>
      </c>
      <c r="N182">
        <v>9052.4085562229193</v>
      </c>
      <c r="O182">
        <v>7773.64819693565</v>
      </c>
      <c r="P182">
        <v>194521.45089721691</v>
      </c>
      <c r="Q182">
        <v>0</v>
      </c>
      <c r="R182">
        <v>494961.09577179002</v>
      </c>
      <c r="S182">
        <v>12696.1784667969</v>
      </c>
      <c r="T182">
        <v>583555.39759826637</v>
      </c>
      <c r="U182">
        <v>0</v>
      </c>
      <c r="V182">
        <v>0</v>
      </c>
      <c r="X182" s="2"/>
      <c r="AJ182" s="4"/>
      <c r="AK182" s="2"/>
      <c r="AL182" s="16">
        <v>42119</v>
      </c>
      <c r="AM182" t="s">
        <v>101</v>
      </c>
      <c r="AN182" s="16" t="s">
        <v>66</v>
      </c>
      <c r="AO182">
        <v>42414.081180572502</v>
      </c>
      <c r="AP182">
        <v>257150.02238845802</v>
      </c>
      <c r="AQ182">
        <v>83746.762574821711</v>
      </c>
      <c r="AR182">
        <v>0</v>
      </c>
      <c r="AS182">
        <v>0</v>
      </c>
      <c r="AT182">
        <v>0</v>
      </c>
      <c r="AU182">
        <v>0</v>
      </c>
      <c r="AV182">
        <v>15661.547943115234</v>
      </c>
      <c r="AW182">
        <v>65530.412475585901</v>
      </c>
      <c r="AX182">
        <v>51133.388183593801</v>
      </c>
      <c r="AY182">
        <v>1157.4481053352399</v>
      </c>
      <c r="AZ182">
        <v>1347.7940319776501</v>
      </c>
      <c r="BA182">
        <v>51077.631420135454</v>
      </c>
      <c r="BB182">
        <v>0</v>
      </c>
      <c r="BC182">
        <v>44915.178070068403</v>
      </c>
      <c r="BD182">
        <v>77878.034912109375</v>
      </c>
      <c r="BE182">
        <v>249596.5130233762</v>
      </c>
      <c r="BF182">
        <v>0</v>
      </c>
      <c r="BG182">
        <v>0</v>
      </c>
      <c r="BI182" s="4"/>
      <c r="BT182" s="11"/>
    </row>
    <row r="183" spans="1:72" customFormat="1">
      <c r="A183" s="16">
        <v>42127</v>
      </c>
      <c r="B183" t="s">
        <v>102</v>
      </c>
      <c r="C183" s="16" t="s">
        <v>66</v>
      </c>
      <c r="D183">
        <v>17658.543796539299</v>
      </c>
      <c r="E183">
        <v>7168.3209648132306</v>
      </c>
      <c r="F183">
        <v>65.995900221605595</v>
      </c>
      <c r="G183">
        <v>0</v>
      </c>
      <c r="H183">
        <v>0</v>
      </c>
      <c r="I183">
        <v>0</v>
      </c>
      <c r="J183">
        <v>0</v>
      </c>
      <c r="K183">
        <v>7001.7863769531295</v>
      </c>
      <c r="L183">
        <v>704373.2552490239</v>
      </c>
      <c r="M183">
        <v>28114.641113281301</v>
      </c>
      <c r="N183">
        <v>8329.6042449474298</v>
      </c>
      <c r="O183">
        <v>27571.069090843201</v>
      </c>
      <c r="P183">
        <v>12261.839240908619</v>
      </c>
      <c r="Q183">
        <v>0</v>
      </c>
      <c r="R183">
        <v>140669.23030853301</v>
      </c>
      <c r="S183">
        <v>0</v>
      </c>
      <c r="T183">
        <v>61014.659614563003</v>
      </c>
      <c r="U183">
        <v>0</v>
      </c>
      <c r="V183">
        <v>0</v>
      </c>
      <c r="X183" s="2"/>
      <c r="AJ183" s="4"/>
      <c r="AK183" s="2"/>
      <c r="AL183" s="16">
        <v>42127</v>
      </c>
      <c r="AM183" t="s">
        <v>102</v>
      </c>
      <c r="AN183" s="16" t="s">
        <v>66</v>
      </c>
      <c r="AO183">
        <v>2718.8943939208998</v>
      </c>
      <c r="AP183">
        <v>2342.5182132720938</v>
      </c>
      <c r="AQ183">
        <v>32447.061490962333</v>
      </c>
      <c r="AR183">
        <v>0</v>
      </c>
      <c r="AS183">
        <v>0</v>
      </c>
      <c r="AT183">
        <v>0</v>
      </c>
      <c r="AU183">
        <v>0</v>
      </c>
      <c r="AV183">
        <v>822.81774902343795</v>
      </c>
      <c r="AW183">
        <v>137839.31738281299</v>
      </c>
      <c r="AX183">
        <v>51329.748046875</v>
      </c>
      <c r="AY183">
        <v>2120.5967195630101</v>
      </c>
      <c r="AZ183">
        <v>7782.9284057617197</v>
      </c>
      <c r="BA183">
        <v>4264.6477212905902</v>
      </c>
      <c r="BB183">
        <v>0</v>
      </c>
      <c r="BC183">
        <v>24401.08203125</v>
      </c>
      <c r="BD183">
        <v>0</v>
      </c>
      <c r="BE183">
        <v>19774.14182281496</v>
      </c>
      <c r="BF183">
        <v>0</v>
      </c>
      <c r="BG183">
        <v>0</v>
      </c>
      <c r="BI183" s="4"/>
      <c r="BT183" s="11"/>
    </row>
    <row r="184" spans="1:72" customFormat="1">
      <c r="A184" s="16">
        <v>42131</v>
      </c>
      <c r="B184" t="s">
        <v>103</v>
      </c>
      <c r="C184" s="16" t="s">
        <v>66</v>
      </c>
      <c r="D184">
        <v>354965.07806778001</v>
      </c>
      <c r="E184">
        <v>66585.665152549802</v>
      </c>
      <c r="F184">
        <v>138.55381898218201</v>
      </c>
      <c r="G184">
        <v>0</v>
      </c>
      <c r="H184">
        <v>0</v>
      </c>
      <c r="I184">
        <v>0</v>
      </c>
      <c r="J184">
        <v>0</v>
      </c>
      <c r="K184">
        <v>28972.340332031301</v>
      </c>
      <c r="L184">
        <v>237188.54745483369</v>
      </c>
      <c r="M184">
        <v>12213.2871398926</v>
      </c>
      <c r="N184">
        <v>14283.4850959778</v>
      </c>
      <c r="O184">
        <v>37410.68294906614</v>
      </c>
      <c r="P184">
        <v>19883.089904785189</v>
      </c>
      <c r="Q184">
        <v>0</v>
      </c>
      <c r="R184">
        <v>165194.06391143799</v>
      </c>
      <c r="S184">
        <v>2.9137055389583102E-3</v>
      </c>
      <c r="T184">
        <v>33312.7180395127</v>
      </c>
      <c r="U184">
        <v>0</v>
      </c>
      <c r="V184">
        <v>0</v>
      </c>
      <c r="X184" s="2"/>
      <c r="AJ184" s="4"/>
      <c r="AK184" s="2"/>
      <c r="AL184" s="16">
        <v>42131</v>
      </c>
      <c r="AM184" t="s">
        <v>103</v>
      </c>
      <c r="AN184" s="16" t="s">
        <v>66</v>
      </c>
      <c r="AO184">
        <v>37845.666572570801</v>
      </c>
      <c r="AP184">
        <v>20227.192649841301</v>
      </c>
      <c r="AQ184">
        <v>49359.201461276556</v>
      </c>
      <c r="AR184">
        <v>0</v>
      </c>
      <c r="AS184">
        <v>0</v>
      </c>
      <c r="AT184">
        <v>0</v>
      </c>
      <c r="AU184">
        <v>0</v>
      </c>
      <c r="AV184">
        <v>2414.22827148438</v>
      </c>
      <c r="AW184">
        <v>43150.364624023488</v>
      </c>
      <c r="AX184">
        <v>22663.142578125</v>
      </c>
      <c r="AY184">
        <v>2373.4576396942098</v>
      </c>
      <c r="AZ184">
        <v>8769.6894989013599</v>
      </c>
      <c r="BA184">
        <v>5262.9652404785102</v>
      </c>
      <c r="BB184">
        <v>0</v>
      </c>
      <c r="BC184">
        <v>20732.103897094701</v>
      </c>
      <c r="BD184">
        <v>0.5439642407000066</v>
      </c>
      <c r="BE184">
        <v>10303.522737503061</v>
      </c>
      <c r="BF184">
        <v>0</v>
      </c>
      <c r="BG184">
        <v>0</v>
      </c>
      <c r="BI184" s="4"/>
      <c r="BT184" s="11"/>
    </row>
    <row r="185" spans="1:72" customFormat="1">
      <c r="A185" s="16">
        <v>42133</v>
      </c>
      <c r="B185" t="s">
        <v>64</v>
      </c>
      <c r="C185" s="16" t="s">
        <v>66</v>
      </c>
      <c r="D185">
        <v>9458962.1813964806</v>
      </c>
      <c r="E185">
        <v>2650422.0820312481</v>
      </c>
      <c r="F185">
        <v>313.869202105998</v>
      </c>
      <c r="G185">
        <v>0</v>
      </c>
      <c r="H185">
        <v>0</v>
      </c>
      <c r="I185">
        <v>0</v>
      </c>
      <c r="J185">
        <v>0</v>
      </c>
      <c r="K185">
        <v>73498.411682128892</v>
      </c>
      <c r="L185">
        <v>445703.688591004</v>
      </c>
      <c r="M185">
        <v>23421.646636962902</v>
      </c>
      <c r="N185">
        <v>145237.44065856969</v>
      </c>
      <c r="O185">
        <v>319595.238481045</v>
      </c>
      <c r="P185">
        <v>1445250.2026405339</v>
      </c>
      <c r="Q185">
        <v>8680.9410339407605</v>
      </c>
      <c r="R185">
        <v>691689.05937194801</v>
      </c>
      <c r="S185">
        <v>1828.7094039916999</v>
      </c>
      <c r="T185">
        <v>207570.42293930077</v>
      </c>
      <c r="U185">
        <v>0</v>
      </c>
      <c r="V185">
        <v>0</v>
      </c>
      <c r="X185" s="2"/>
      <c r="AJ185" s="4"/>
      <c r="AK185" s="2"/>
      <c r="AL185" s="16">
        <v>42133</v>
      </c>
      <c r="AM185" t="s">
        <v>64</v>
      </c>
      <c r="AN185" s="16" t="s">
        <v>66</v>
      </c>
      <c r="AO185">
        <v>881330.55822753895</v>
      </c>
      <c r="AP185">
        <v>1006444.0817871101</v>
      </c>
      <c r="AQ185">
        <v>107113.37278574196</v>
      </c>
      <c r="AR185">
        <v>0</v>
      </c>
      <c r="AS185">
        <v>0</v>
      </c>
      <c r="AT185">
        <v>0</v>
      </c>
      <c r="AU185">
        <v>0</v>
      </c>
      <c r="AV185">
        <v>9027.82958984375</v>
      </c>
      <c r="AW185">
        <v>153996.21836471601</v>
      </c>
      <c r="AX185">
        <v>61517.8505859375</v>
      </c>
      <c r="AY185">
        <v>15875.140511274325</v>
      </c>
      <c r="AZ185">
        <v>60361.357670188001</v>
      </c>
      <c r="BA185">
        <v>362453.49538803083</v>
      </c>
      <c r="BB185">
        <v>204702.4622476103</v>
      </c>
      <c r="BC185">
        <v>75803.397888183594</v>
      </c>
      <c r="BD185">
        <v>325004.9560546875</v>
      </c>
      <c r="BE185">
        <v>79879.789108276396</v>
      </c>
      <c r="BF185">
        <v>0</v>
      </c>
      <c r="BG185">
        <v>0</v>
      </c>
      <c r="BI185" s="4"/>
      <c r="BT185" s="11"/>
    </row>
    <row r="186" spans="1:7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</row>
    <row r="187" spans="1:72" ht="18.75">
      <c r="A187" s="1" t="s">
        <v>106</v>
      </c>
      <c r="Y187" s="11"/>
      <c r="Z187" s="11"/>
      <c r="AA187" s="11"/>
      <c r="AB187" s="11"/>
      <c r="AC187" s="11"/>
      <c r="AD187" s="11"/>
      <c r="AE187" s="11"/>
      <c r="AH187" s="11"/>
      <c r="AI187" s="11"/>
      <c r="AL187" s="1" t="s">
        <v>107</v>
      </c>
    </row>
    <row r="188" spans="1:72" ht="105">
      <c r="A188" s="3"/>
      <c r="B188" s="3" t="s">
        <v>3</v>
      </c>
      <c r="C188" s="3" t="s">
        <v>4</v>
      </c>
      <c r="D188" s="3" t="s">
        <v>19</v>
      </c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L188" s="3"/>
      <c r="AM188" s="3" t="s">
        <v>3</v>
      </c>
      <c r="AN188" s="3" t="s">
        <v>4</v>
      </c>
      <c r="AO188" s="3" t="s">
        <v>17</v>
      </c>
      <c r="AP188" s="3"/>
      <c r="AQ188" s="3"/>
      <c r="AR188" s="3"/>
      <c r="AS188" s="3" t="s">
        <v>18</v>
      </c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</row>
    <row r="189" spans="1:72">
      <c r="A189" s="20"/>
      <c r="B189" s="20">
        <v>2012</v>
      </c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L189" s="20"/>
      <c r="AM189" s="20">
        <v>2012</v>
      </c>
      <c r="AN189" s="20"/>
      <c r="AO189" s="20"/>
      <c r="AP189" s="20"/>
      <c r="AQ189" s="20"/>
      <c r="AR189" s="20"/>
      <c r="AS189" s="20"/>
      <c r="AT189" s="20"/>
      <c r="AU189" s="20"/>
      <c r="AV189" s="20"/>
      <c r="AW189" s="20"/>
      <c r="AX189" s="20"/>
      <c r="AY189" s="20"/>
      <c r="AZ189" s="20"/>
      <c r="BA189" s="20"/>
      <c r="BB189" s="20"/>
      <c r="BC189" s="20"/>
      <c r="BD189" s="20"/>
      <c r="BE189" s="20"/>
      <c r="BF189" s="20"/>
      <c r="BG189" s="20"/>
      <c r="BH189" s="20"/>
    </row>
    <row r="190" spans="1:72">
      <c r="A190" s="10" t="s">
        <v>7</v>
      </c>
      <c r="B190" s="10"/>
      <c r="C190" s="10"/>
      <c r="D190" s="10" t="s">
        <v>41</v>
      </c>
      <c r="E190" s="10" t="s">
        <v>42</v>
      </c>
      <c r="F190" s="10" t="s">
        <v>43</v>
      </c>
      <c r="G190" s="10" t="s">
        <v>44</v>
      </c>
      <c r="H190" s="10" t="s">
        <v>45</v>
      </c>
      <c r="I190" s="10" t="s">
        <v>46</v>
      </c>
      <c r="J190" s="10" t="s">
        <v>47</v>
      </c>
      <c r="K190" s="10" t="s">
        <v>48</v>
      </c>
      <c r="L190" s="10" t="s">
        <v>49</v>
      </c>
      <c r="M190" s="10" t="s">
        <v>50</v>
      </c>
      <c r="N190" s="10" t="s">
        <v>51</v>
      </c>
      <c r="O190" s="10" t="s">
        <v>52</v>
      </c>
      <c r="P190" s="10" t="s">
        <v>53</v>
      </c>
      <c r="Q190" s="10" t="s">
        <v>54</v>
      </c>
      <c r="R190" s="10" t="s">
        <v>55</v>
      </c>
      <c r="S190" s="10" t="s">
        <v>56</v>
      </c>
      <c r="T190" s="10" t="s">
        <v>57</v>
      </c>
      <c r="U190" s="10" t="s">
        <v>58</v>
      </c>
      <c r="V190" s="10" t="s">
        <v>59</v>
      </c>
      <c r="AF190" s="11"/>
      <c r="AG190" s="11"/>
      <c r="AL190" s="10" t="s">
        <v>7</v>
      </c>
      <c r="AM190" s="10"/>
      <c r="AN190" s="10"/>
      <c r="AO190" s="10" t="s">
        <v>41</v>
      </c>
      <c r="AP190" s="10" t="s">
        <v>42</v>
      </c>
      <c r="AQ190" s="10" t="s">
        <v>43</v>
      </c>
      <c r="AR190" s="10" t="s">
        <v>44</v>
      </c>
      <c r="AS190" s="10" t="s">
        <v>45</v>
      </c>
      <c r="AT190" s="10" t="s">
        <v>46</v>
      </c>
      <c r="AU190" s="10" t="s">
        <v>47</v>
      </c>
      <c r="AV190" s="10" t="s">
        <v>48</v>
      </c>
      <c r="AW190" s="10" t="s">
        <v>49</v>
      </c>
      <c r="AX190" s="10" t="s">
        <v>50</v>
      </c>
      <c r="AY190" s="10" t="s">
        <v>51</v>
      </c>
      <c r="AZ190" s="10" t="s">
        <v>52</v>
      </c>
      <c r="BA190" s="10" t="s">
        <v>53</v>
      </c>
      <c r="BB190" s="10" t="s">
        <v>54</v>
      </c>
      <c r="BC190" s="10" t="s">
        <v>55</v>
      </c>
      <c r="BD190" s="10" t="s">
        <v>56</v>
      </c>
      <c r="BE190" s="10" t="s">
        <v>57</v>
      </c>
      <c r="BF190" s="10" t="s">
        <v>58</v>
      </c>
      <c r="BG190" s="10" t="s">
        <v>59</v>
      </c>
    </row>
    <row r="191" spans="1:72">
      <c r="A191" s="16">
        <v>42001</v>
      </c>
      <c r="B191" s="16" t="s">
        <v>65</v>
      </c>
      <c r="C191" s="16" t="s">
        <v>66</v>
      </c>
      <c r="D191">
        <v>112.10198597698992</v>
      </c>
      <c r="E191">
        <v>119.58764617192733</v>
      </c>
      <c r="F191">
        <v>3.3676606532560459E-2</v>
      </c>
      <c r="G191">
        <v>0</v>
      </c>
      <c r="H191">
        <v>0</v>
      </c>
      <c r="I191">
        <v>0</v>
      </c>
      <c r="J191">
        <v>0</v>
      </c>
      <c r="K191">
        <v>2.4663491754649871</v>
      </c>
      <c r="L191">
        <v>29.019592628355223</v>
      </c>
      <c r="M191">
        <v>1.8621981381942716</v>
      </c>
      <c r="N191">
        <v>95.663643599223533</v>
      </c>
      <c r="O191">
        <v>66.945850814108283</v>
      </c>
      <c r="P191">
        <v>92.004635225206613</v>
      </c>
      <c r="Q191">
        <v>0</v>
      </c>
      <c r="R191">
        <v>101.58509844327176</v>
      </c>
      <c r="S191">
        <v>9.9905926815158877E-2</v>
      </c>
      <c r="T191">
        <v>115.15188235600712</v>
      </c>
      <c r="U191">
        <v>0</v>
      </c>
      <c r="V191">
        <v>0</v>
      </c>
      <c r="AL191" s="16">
        <v>42001</v>
      </c>
      <c r="AM191" s="16" t="s">
        <v>65</v>
      </c>
      <c r="AN191" s="16" t="s">
        <v>66</v>
      </c>
      <c r="AO191">
        <v>8.9133295694377175</v>
      </c>
      <c r="AP191">
        <v>37.477976372756203</v>
      </c>
      <c r="AQ191">
        <v>8.2934790517674397</v>
      </c>
      <c r="AR191">
        <v>0</v>
      </c>
      <c r="AS191">
        <v>0</v>
      </c>
      <c r="AT191">
        <v>0</v>
      </c>
      <c r="AU191">
        <v>0</v>
      </c>
      <c r="AV191">
        <v>0.30029315905175435</v>
      </c>
      <c r="AW191">
        <v>7.2607701853693287</v>
      </c>
      <c r="AX191">
        <v>4.1141209745389924</v>
      </c>
      <c r="AY191">
        <v>11.600196153026271</v>
      </c>
      <c r="AZ191">
        <v>12.081901691632869</v>
      </c>
      <c r="BA191">
        <v>20.797777107675802</v>
      </c>
      <c r="BB191">
        <v>0</v>
      </c>
      <c r="BC191">
        <v>9.5079599240080981</v>
      </c>
      <c r="BD191">
        <v>9.5735233538834166</v>
      </c>
      <c r="BE191">
        <v>36.64298524974042</v>
      </c>
      <c r="BF191">
        <v>0</v>
      </c>
      <c r="BG191">
        <v>0</v>
      </c>
    </row>
    <row r="192" spans="1:72" ht="14.1" customHeight="1">
      <c r="A192" s="16">
        <v>42009</v>
      </c>
      <c r="B192" s="16" t="s">
        <v>60</v>
      </c>
      <c r="C192" s="16" t="s">
        <v>66</v>
      </c>
      <c r="D192">
        <v>127.24939513206257</v>
      </c>
      <c r="E192">
        <v>135.11630511999485</v>
      </c>
      <c r="F192">
        <v>2.2749206501929832E-2</v>
      </c>
      <c r="G192">
        <v>0</v>
      </c>
      <c r="H192">
        <v>0</v>
      </c>
      <c r="I192">
        <v>0</v>
      </c>
      <c r="J192">
        <v>0</v>
      </c>
      <c r="K192">
        <v>0.8731645141743013</v>
      </c>
      <c r="L192">
        <v>24.036124968164668</v>
      </c>
      <c r="M192">
        <v>1.0960255091712134</v>
      </c>
      <c r="N192">
        <v>85.126134940463359</v>
      </c>
      <c r="O192">
        <v>65.454603245354207</v>
      </c>
      <c r="P192">
        <v>66.6804073546502</v>
      </c>
      <c r="Q192">
        <v>0</v>
      </c>
      <c r="R192">
        <v>127.34120778529405</v>
      </c>
      <c r="S192">
        <v>6.3458545947339101E-2</v>
      </c>
      <c r="T192">
        <v>143.08640929990182</v>
      </c>
      <c r="U192">
        <v>0</v>
      </c>
      <c r="V192">
        <v>0</v>
      </c>
      <c r="Y192" s="11"/>
      <c r="Z192" s="11"/>
      <c r="AA192" s="11"/>
      <c r="AB192" s="11"/>
      <c r="AC192" s="11"/>
      <c r="AD192" s="11"/>
      <c r="AE192" s="11"/>
      <c r="AH192" s="11"/>
      <c r="AI192" s="11"/>
      <c r="AL192" s="16">
        <v>42009</v>
      </c>
      <c r="AM192" s="16" t="s">
        <v>60</v>
      </c>
      <c r="AN192" s="16" t="s">
        <v>66</v>
      </c>
      <c r="AO192">
        <v>9.4435211935797216</v>
      </c>
      <c r="AP192">
        <v>47.825412947673243</v>
      </c>
      <c r="AQ192">
        <v>7.1606843566739133</v>
      </c>
      <c r="AR192">
        <v>0</v>
      </c>
      <c r="AS192">
        <v>0</v>
      </c>
      <c r="AT192">
        <v>0</v>
      </c>
      <c r="AU192">
        <v>0</v>
      </c>
      <c r="AV192">
        <v>4.8462795867706229E-2</v>
      </c>
      <c r="AW192">
        <v>8.6371927581258987</v>
      </c>
      <c r="AX192">
        <v>2.1270622284068534</v>
      </c>
      <c r="AY192">
        <v>14.074234866530372</v>
      </c>
      <c r="AZ192">
        <v>9.7935514158048527</v>
      </c>
      <c r="BA192">
        <v>21.740857129644745</v>
      </c>
      <c r="BB192">
        <v>0</v>
      </c>
      <c r="BC192">
        <v>11.144473184205335</v>
      </c>
      <c r="BD192">
        <v>8.8466467119537988</v>
      </c>
      <c r="BE192">
        <v>51.332832047426535</v>
      </c>
      <c r="BF192">
        <v>0</v>
      </c>
      <c r="BG192">
        <v>0</v>
      </c>
    </row>
    <row r="193" spans="1:59" ht="14.1" customHeight="1">
      <c r="A193" s="16">
        <v>42011</v>
      </c>
      <c r="B193" s="16" t="s">
        <v>67</v>
      </c>
      <c r="C193" s="16" t="s">
        <v>66</v>
      </c>
      <c r="D193">
        <v>152.19980146836582</v>
      </c>
      <c r="E193">
        <v>162.2871683514972</v>
      </c>
      <c r="F193">
        <v>1.5582123529866019</v>
      </c>
      <c r="G193">
        <v>0</v>
      </c>
      <c r="H193">
        <v>0</v>
      </c>
      <c r="I193">
        <v>0</v>
      </c>
      <c r="J193">
        <v>0</v>
      </c>
      <c r="K193">
        <v>9.8348186223612135</v>
      </c>
      <c r="L193">
        <v>39.002766727490091</v>
      </c>
      <c r="M193">
        <v>13.515225099552609</v>
      </c>
      <c r="N193">
        <v>91.312950482938575</v>
      </c>
      <c r="O193">
        <v>87.807272130412812</v>
      </c>
      <c r="P193">
        <v>101.57051375244735</v>
      </c>
      <c r="Q193">
        <v>0</v>
      </c>
      <c r="R193">
        <v>187.56865369939936</v>
      </c>
      <c r="S193">
        <v>4.8438369328836401</v>
      </c>
      <c r="T193">
        <v>212.4316950732927</v>
      </c>
      <c r="U193">
        <v>0</v>
      </c>
      <c r="V193">
        <v>0</v>
      </c>
      <c r="Y193" s="11"/>
      <c r="Z193" s="11"/>
      <c r="AA193" s="11"/>
      <c r="AB193" s="11"/>
      <c r="AC193" s="11"/>
      <c r="AD193" s="11"/>
      <c r="AE193" s="11"/>
      <c r="AH193" s="11"/>
      <c r="AI193" s="11"/>
      <c r="AL193" s="16">
        <v>42011</v>
      </c>
      <c r="AM193" s="16" t="s">
        <v>67</v>
      </c>
      <c r="AN193" s="16" t="s">
        <v>66</v>
      </c>
      <c r="AO193">
        <v>12.643420401181332</v>
      </c>
      <c r="AP193">
        <v>52.166679896033365</v>
      </c>
      <c r="AQ193">
        <v>10.654181727570769</v>
      </c>
      <c r="AR193">
        <v>0</v>
      </c>
      <c r="AS193">
        <v>0</v>
      </c>
      <c r="AT193">
        <v>0</v>
      </c>
      <c r="AU193">
        <v>0</v>
      </c>
      <c r="AV193">
        <v>0.62698729394710206</v>
      </c>
      <c r="AW193">
        <v>9.1204765515165835</v>
      </c>
      <c r="AX193">
        <v>4.4763613679018768</v>
      </c>
      <c r="AY193">
        <v>12.322629526293603</v>
      </c>
      <c r="AZ193">
        <v>11.658503255902293</v>
      </c>
      <c r="BA193">
        <v>24.388589768428332</v>
      </c>
      <c r="BB193">
        <v>0</v>
      </c>
      <c r="BC193">
        <v>18.370427668654102</v>
      </c>
      <c r="BD193">
        <v>14.269531668774331</v>
      </c>
      <c r="BE193">
        <v>69.377692676113227</v>
      </c>
      <c r="BF193">
        <v>0</v>
      </c>
      <c r="BG193">
        <v>0</v>
      </c>
    </row>
    <row r="194" spans="1:59" ht="14.1" customHeight="1">
      <c r="A194" s="16">
        <v>42013</v>
      </c>
      <c r="B194" s="16" t="s">
        <v>68</v>
      </c>
      <c r="C194" s="16" t="s">
        <v>66</v>
      </c>
      <c r="D194">
        <v>92.853610952343232</v>
      </c>
      <c r="E194">
        <v>97.491854699961891</v>
      </c>
      <c r="F194">
        <v>0.11155194147125476</v>
      </c>
      <c r="G194">
        <v>0</v>
      </c>
      <c r="H194">
        <v>0</v>
      </c>
      <c r="I194">
        <v>0</v>
      </c>
      <c r="J194">
        <v>0</v>
      </c>
      <c r="K194">
        <v>9.0174647015219112</v>
      </c>
      <c r="L194">
        <v>29.853921257073075</v>
      </c>
      <c r="M194">
        <v>7.8197716324160194</v>
      </c>
      <c r="N194">
        <v>100.30742993136117</v>
      </c>
      <c r="O194">
        <v>69.317569926131853</v>
      </c>
      <c r="P194">
        <v>71.31928271812896</v>
      </c>
      <c r="Q194">
        <v>0</v>
      </c>
      <c r="R194">
        <v>96.190208961445236</v>
      </c>
      <c r="S194">
        <v>0.47637379278335118</v>
      </c>
      <c r="T194">
        <v>105.79990597561404</v>
      </c>
      <c r="U194">
        <v>0</v>
      </c>
      <c r="V194">
        <v>0</v>
      </c>
      <c r="Y194" s="11"/>
      <c r="Z194" s="11"/>
      <c r="AA194" s="11"/>
      <c r="AB194" s="11"/>
      <c r="AC194" s="11"/>
      <c r="AD194" s="11"/>
      <c r="AE194" s="11"/>
      <c r="AH194" s="11"/>
      <c r="AI194" s="11"/>
      <c r="AL194" s="16">
        <v>42013</v>
      </c>
      <c r="AM194" s="16" t="s">
        <v>68</v>
      </c>
      <c r="AN194" s="16" t="s">
        <v>66</v>
      </c>
      <c r="AO194">
        <v>6.5782168829588086</v>
      </c>
      <c r="AP194">
        <v>33.915215627561153</v>
      </c>
      <c r="AQ194">
        <v>7.3114856605019156</v>
      </c>
      <c r="AR194">
        <v>0</v>
      </c>
      <c r="AS194">
        <v>0</v>
      </c>
      <c r="AT194">
        <v>0</v>
      </c>
      <c r="AU194">
        <v>0</v>
      </c>
      <c r="AV194">
        <v>0.46107364401514001</v>
      </c>
      <c r="AW194">
        <v>11.153900410359737</v>
      </c>
      <c r="AX194">
        <v>5.4434375928885439</v>
      </c>
      <c r="AY194">
        <v>12.032726667933954</v>
      </c>
      <c r="AZ194">
        <v>10.016829906582766</v>
      </c>
      <c r="BA194">
        <v>27.1151838968301</v>
      </c>
      <c r="BB194">
        <v>0</v>
      </c>
      <c r="BC194">
        <v>8.0377322172967247</v>
      </c>
      <c r="BD194">
        <v>10.587981431209194</v>
      </c>
      <c r="BE194">
        <v>37.344784056332777</v>
      </c>
      <c r="BF194">
        <v>0</v>
      </c>
      <c r="BG194">
        <v>0</v>
      </c>
    </row>
    <row r="195" spans="1:59" ht="14.1" customHeight="1">
      <c r="A195" s="16">
        <v>42015</v>
      </c>
      <c r="B195" s="16" t="s">
        <v>69</v>
      </c>
      <c r="C195" s="16" t="s">
        <v>66</v>
      </c>
      <c r="D195">
        <v>124.7856831516734</v>
      </c>
      <c r="E195">
        <v>132.16475363827428</v>
      </c>
      <c r="F195">
        <v>2.4439651747061884E-2</v>
      </c>
      <c r="G195">
        <v>0</v>
      </c>
      <c r="H195">
        <v>0</v>
      </c>
      <c r="I195">
        <v>0</v>
      </c>
      <c r="J195">
        <v>0</v>
      </c>
      <c r="K195">
        <v>0.53949797662150867</v>
      </c>
      <c r="L195">
        <v>21.192307245514879</v>
      </c>
      <c r="M195">
        <v>1.789454479991619</v>
      </c>
      <c r="N195">
        <v>90.581562874390499</v>
      </c>
      <c r="O195">
        <v>64.990255553700678</v>
      </c>
      <c r="P195">
        <v>53.723653796231829</v>
      </c>
      <c r="Q195">
        <v>0</v>
      </c>
      <c r="R195">
        <v>102.64687409797172</v>
      </c>
      <c r="S195">
        <v>8.8818976333503441E-2</v>
      </c>
      <c r="T195">
        <v>114.7867239857262</v>
      </c>
      <c r="U195">
        <v>0</v>
      </c>
      <c r="V195">
        <v>0</v>
      </c>
      <c r="Y195" s="11"/>
      <c r="Z195" s="11"/>
      <c r="AA195" s="11"/>
      <c r="AB195" s="11"/>
      <c r="AC195" s="11"/>
      <c r="AD195" s="11"/>
      <c r="AE195" s="11"/>
      <c r="AH195" s="11"/>
      <c r="AI195" s="11"/>
      <c r="AL195" s="16">
        <v>42015</v>
      </c>
      <c r="AM195" s="16" t="s">
        <v>69</v>
      </c>
      <c r="AN195" s="16" t="s">
        <v>66</v>
      </c>
      <c r="AO195">
        <v>10.243037273519503</v>
      </c>
      <c r="AP195">
        <v>39.312930233218744</v>
      </c>
      <c r="AQ195">
        <v>6.7022137465363274</v>
      </c>
      <c r="AR195">
        <v>0</v>
      </c>
      <c r="AS195">
        <v>0</v>
      </c>
      <c r="AT195">
        <v>0</v>
      </c>
      <c r="AU195">
        <v>0</v>
      </c>
      <c r="AV195">
        <v>3.268762097029014E-2</v>
      </c>
      <c r="AW195">
        <v>4.6584844781312187</v>
      </c>
      <c r="AX195">
        <v>3.3584619482995302</v>
      </c>
      <c r="AY195">
        <v>10.443833927077984</v>
      </c>
      <c r="AZ195">
        <v>10.647328330274501</v>
      </c>
      <c r="BA195">
        <v>17.107170427308169</v>
      </c>
      <c r="BB195">
        <v>0</v>
      </c>
      <c r="BC195">
        <v>9.9380937800295062</v>
      </c>
      <c r="BD195">
        <v>8.0758291724853279</v>
      </c>
      <c r="BE195">
        <v>34.768897685674744</v>
      </c>
      <c r="BF195">
        <v>0</v>
      </c>
      <c r="BG195">
        <v>0</v>
      </c>
    </row>
    <row r="196" spans="1:59" ht="14.1" customHeight="1">
      <c r="A196" s="16">
        <v>42021</v>
      </c>
      <c r="B196" s="16" t="s">
        <v>70</v>
      </c>
      <c r="C196" s="16" t="s">
        <v>66</v>
      </c>
      <c r="D196">
        <v>117.51175350762655</v>
      </c>
      <c r="E196">
        <v>126.48875598949721</v>
      </c>
      <c r="F196">
        <v>2.2209660075600431E-2</v>
      </c>
      <c r="G196">
        <v>0</v>
      </c>
      <c r="H196">
        <v>0</v>
      </c>
      <c r="I196">
        <v>0</v>
      </c>
      <c r="J196">
        <v>0</v>
      </c>
      <c r="K196">
        <v>1.3491058870876074</v>
      </c>
      <c r="L196">
        <v>15.101617388130261</v>
      </c>
      <c r="M196">
        <v>0.91372115557909472</v>
      </c>
      <c r="N196">
        <v>117.44220121953711</v>
      </c>
      <c r="O196">
        <v>61.67345147945381</v>
      </c>
      <c r="P196">
        <v>49.798146033366628</v>
      </c>
      <c r="Q196">
        <v>0</v>
      </c>
      <c r="R196">
        <v>109.32412115542812</v>
      </c>
      <c r="S196">
        <v>5.1794468312387314E-2</v>
      </c>
      <c r="T196">
        <v>126.02721874336191</v>
      </c>
      <c r="U196">
        <v>0</v>
      </c>
      <c r="V196">
        <v>0</v>
      </c>
      <c r="Y196" s="11"/>
      <c r="Z196" s="11"/>
      <c r="AA196" s="11"/>
      <c r="AB196" s="11"/>
      <c r="AC196" s="11"/>
      <c r="AD196" s="11"/>
      <c r="AE196" s="11"/>
      <c r="AH196" s="11"/>
      <c r="AI196" s="11"/>
      <c r="AL196" s="16">
        <v>42021</v>
      </c>
      <c r="AM196" s="16" t="s">
        <v>70</v>
      </c>
      <c r="AN196" s="16" t="s">
        <v>66</v>
      </c>
      <c r="AO196">
        <v>9.7903527238961203</v>
      </c>
      <c r="AP196">
        <v>33.970080336562354</v>
      </c>
      <c r="AQ196">
        <v>6.7208609165586957</v>
      </c>
      <c r="AR196">
        <v>0</v>
      </c>
      <c r="AS196">
        <v>0</v>
      </c>
      <c r="AT196">
        <v>0</v>
      </c>
      <c r="AU196">
        <v>0</v>
      </c>
      <c r="AV196">
        <v>0.13777171422300169</v>
      </c>
      <c r="AW196">
        <v>1.3890883388330086</v>
      </c>
      <c r="AX196">
        <v>2.0270695593955437</v>
      </c>
      <c r="AY196">
        <v>12.014681294321917</v>
      </c>
      <c r="AZ196">
        <v>7.9841065739326496</v>
      </c>
      <c r="BA196">
        <v>13.196036866048209</v>
      </c>
      <c r="BB196">
        <v>0</v>
      </c>
      <c r="BC196">
        <v>10.743017111976707</v>
      </c>
      <c r="BD196">
        <v>8.2165587555616479</v>
      </c>
      <c r="BE196">
        <v>34.43916269042154</v>
      </c>
      <c r="BF196">
        <v>0</v>
      </c>
      <c r="BG196">
        <v>0</v>
      </c>
    </row>
    <row r="197" spans="1:59" ht="14.1" customHeight="1">
      <c r="A197" s="16">
        <v>42023</v>
      </c>
      <c r="B197" t="s">
        <v>71</v>
      </c>
      <c r="C197" s="16" t="s">
        <v>66</v>
      </c>
      <c r="U197">
        <v>0</v>
      </c>
      <c r="V197">
        <v>0</v>
      </c>
      <c r="Y197" s="11"/>
      <c r="Z197" s="11"/>
      <c r="AA197" s="11"/>
      <c r="AB197" s="11"/>
      <c r="AC197" s="11"/>
      <c r="AD197" s="11"/>
      <c r="AE197" s="11"/>
      <c r="AH197" s="11"/>
      <c r="AI197" s="11"/>
      <c r="AL197" s="16">
        <v>42023</v>
      </c>
      <c r="AM197" t="s">
        <v>71</v>
      </c>
      <c r="AN197" s="16" t="s">
        <v>66</v>
      </c>
      <c r="AO197">
        <v>5.9421536639299593</v>
      </c>
      <c r="AP197">
        <v>309.139777278618</v>
      </c>
      <c r="AQ197">
        <v>8.8273145105229709</v>
      </c>
      <c r="AR197">
        <v>0</v>
      </c>
      <c r="AS197">
        <v>0</v>
      </c>
      <c r="AT197">
        <v>0</v>
      </c>
      <c r="AU197">
        <v>0</v>
      </c>
      <c r="AV197">
        <v>2.8531537093331207E-2</v>
      </c>
      <c r="AW197">
        <v>351.54944440942171</v>
      </c>
      <c r="AX197">
        <v>120.64380284554488</v>
      </c>
      <c r="AY197">
        <v>9.5107757267365862</v>
      </c>
      <c r="AZ197">
        <v>6.9169475653013457</v>
      </c>
      <c r="BA197">
        <v>0</v>
      </c>
      <c r="BB197">
        <v>164.74441490034329</v>
      </c>
      <c r="BC197">
        <v>7.5706239185923785</v>
      </c>
      <c r="BD197">
        <v>12.804351019091754</v>
      </c>
      <c r="BE197">
        <v>359.9952012342315</v>
      </c>
      <c r="BF197">
        <v>0</v>
      </c>
      <c r="BG197">
        <v>0</v>
      </c>
    </row>
    <row r="198" spans="1:59" ht="14.1" customHeight="1">
      <c r="A198" s="16">
        <v>42025</v>
      </c>
      <c r="B198" t="s">
        <v>72</v>
      </c>
      <c r="C198" s="16" t="s">
        <v>66</v>
      </c>
      <c r="D198">
        <v>116.0207966284236</v>
      </c>
      <c r="E198">
        <v>125.63605604250709</v>
      </c>
      <c r="F198">
        <v>7.1358070475662075E-2</v>
      </c>
      <c r="G198">
        <v>0</v>
      </c>
      <c r="H198">
        <v>0</v>
      </c>
      <c r="I198">
        <v>0</v>
      </c>
      <c r="J198">
        <v>0</v>
      </c>
      <c r="K198">
        <v>5.103383819367119</v>
      </c>
      <c r="L198">
        <v>18.32097272065424</v>
      </c>
      <c r="M198">
        <v>2.8534722524534515</v>
      </c>
      <c r="N198">
        <v>74.974398221827698</v>
      </c>
      <c r="O198">
        <v>68.875296386140789</v>
      </c>
      <c r="P198">
        <v>58.373711705760591</v>
      </c>
      <c r="Q198">
        <v>0</v>
      </c>
      <c r="R198">
        <v>110.92825253556911</v>
      </c>
      <c r="S198">
        <v>0.15322850310948205</v>
      </c>
      <c r="T198">
        <v>129.31473831552222</v>
      </c>
      <c r="U198">
        <v>0</v>
      </c>
      <c r="V198">
        <v>0</v>
      </c>
      <c r="Y198" s="11"/>
      <c r="Z198" s="11"/>
      <c r="AA198" s="11"/>
      <c r="AB198" s="11"/>
      <c r="AC198" s="11"/>
      <c r="AD198" s="11"/>
      <c r="AE198" s="11"/>
      <c r="AH198" s="11"/>
      <c r="AI198" s="11"/>
      <c r="AL198" s="16">
        <v>42025</v>
      </c>
      <c r="AM198" t="s">
        <v>72</v>
      </c>
      <c r="AN198" s="16" t="s">
        <v>66</v>
      </c>
      <c r="AO198">
        <v>9.3542317713610217</v>
      </c>
      <c r="AP198">
        <v>41.063868883112399</v>
      </c>
      <c r="AQ198">
        <v>7.9545275929155936</v>
      </c>
      <c r="AR198">
        <v>0</v>
      </c>
      <c r="AS198">
        <v>0</v>
      </c>
      <c r="AT198">
        <v>0</v>
      </c>
      <c r="AU198">
        <v>0</v>
      </c>
      <c r="AV198">
        <v>0.31216601189766391</v>
      </c>
      <c r="AW198">
        <v>4.1955874465371723</v>
      </c>
      <c r="AX198">
        <v>5.8012488426962916</v>
      </c>
      <c r="AY198">
        <v>8.286082339072621</v>
      </c>
      <c r="AZ198">
        <v>8.0163953797197376</v>
      </c>
      <c r="BA198">
        <v>15.463620869834278</v>
      </c>
      <c r="BB198">
        <v>0</v>
      </c>
      <c r="BC198">
        <v>10.548912158735291</v>
      </c>
      <c r="BD198">
        <v>8.3558420793614019</v>
      </c>
      <c r="BE198">
        <v>42.818704972561541</v>
      </c>
      <c r="BF198">
        <v>0</v>
      </c>
      <c r="BG198">
        <v>0</v>
      </c>
    </row>
    <row r="199" spans="1:59" ht="14.1" customHeight="1">
      <c r="A199" s="16">
        <v>42027</v>
      </c>
      <c r="B199" t="s">
        <v>73</v>
      </c>
      <c r="C199" s="16" t="s">
        <v>66</v>
      </c>
      <c r="D199">
        <v>127.30036381208116</v>
      </c>
      <c r="E199">
        <v>135.96883944826283</v>
      </c>
      <c r="F199">
        <v>2.5502529215100669E-2</v>
      </c>
      <c r="G199">
        <v>0</v>
      </c>
      <c r="H199">
        <v>0</v>
      </c>
      <c r="I199">
        <v>0</v>
      </c>
      <c r="J199">
        <v>0</v>
      </c>
      <c r="K199">
        <v>5.3141769854180154</v>
      </c>
      <c r="L199">
        <v>20.225438988931828</v>
      </c>
      <c r="M199">
        <v>1.0871211004143342</v>
      </c>
      <c r="N199">
        <v>96.896247979368027</v>
      </c>
      <c r="O199">
        <v>35.644433886403363</v>
      </c>
      <c r="P199">
        <v>65.827515744435274</v>
      </c>
      <c r="Q199">
        <v>0</v>
      </c>
      <c r="R199">
        <v>119.9182188506467</v>
      </c>
      <c r="S199">
        <v>6.6305233406505501E-2</v>
      </c>
      <c r="T199">
        <v>136.24983222119221</v>
      </c>
      <c r="U199">
        <v>0</v>
      </c>
      <c r="V199">
        <v>0</v>
      </c>
      <c r="Y199" s="11"/>
      <c r="Z199" s="11"/>
      <c r="AA199" s="11"/>
      <c r="AB199" s="11"/>
      <c r="AC199" s="11"/>
      <c r="AD199" s="11"/>
      <c r="AE199" s="11"/>
      <c r="AH199" s="11"/>
      <c r="AI199" s="11"/>
      <c r="AL199" s="16">
        <v>42027</v>
      </c>
      <c r="AM199" t="s">
        <v>73</v>
      </c>
      <c r="AN199" s="16" t="s">
        <v>66</v>
      </c>
      <c r="AO199">
        <v>9.7119785178037148</v>
      </c>
      <c r="AP199">
        <v>39.63470990772587</v>
      </c>
      <c r="AQ199">
        <v>7.3284949267702473</v>
      </c>
      <c r="AR199">
        <v>0</v>
      </c>
      <c r="AS199">
        <v>0</v>
      </c>
      <c r="AT199">
        <v>0</v>
      </c>
      <c r="AU199">
        <v>0</v>
      </c>
      <c r="AV199">
        <v>0.67330119906660724</v>
      </c>
      <c r="AW199">
        <v>4.1102346385559043</v>
      </c>
      <c r="AX199">
        <v>2.2610244017021679</v>
      </c>
      <c r="AY199">
        <v>10.013549651979037</v>
      </c>
      <c r="AZ199">
        <v>10.498392102913709</v>
      </c>
      <c r="BA199">
        <v>13.715677825701734</v>
      </c>
      <c r="BB199">
        <v>0</v>
      </c>
      <c r="BC199">
        <v>10.790871213108652</v>
      </c>
      <c r="BD199">
        <v>8.9838449302702088</v>
      </c>
      <c r="BE199">
        <v>40.351914815761077</v>
      </c>
      <c r="BF199">
        <v>0</v>
      </c>
      <c r="BG199">
        <v>0</v>
      </c>
    </row>
    <row r="200" spans="1:59" ht="14.1" customHeight="1">
      <c r="A200" s="16">
        <v>42029</v>
      </c>
      <c r="B200" t="s">
        <v>74</v>
      </c>
      <c r="C200" s="16" t="s">
        <v>66</v>
      </c>
      <c r="D200">
        <v>438.40307509135363</v>
      </c>
      <c r="E200">
        <v>465.73483207677771</v>
      </c>
      <c r="F200">
        <v>3.2631360444347348</v>
      </c>
      <c r="G200">
        <v>0</v>
      </c>
      <c r="H200">
        <v>0</v>
      </c>
      <c r="I200">
        <v>0</v>
      </c>
      <c r="J200">
        <v>0</v>
      </c>
      <c r="K200">
        <v>86.617313271646111</v>
      </c>
      <c r="L200">
        <v>84.197849337561294</v>
      </c>
      <c r="M200">
        <v>57.597673519240693</v>
      </c>
      <c r="N200">
        <v>220.68213319927716</v>
      </c>
      <c r="O200">
        <v>188.21617687180853</v>
      </c>
      <c r="P200">
        <v>243.64930936925785</v>
      </c>
      <c r="Q200">
        <v>0</v>
      </c>
      <c r="R200">
        <v>431.2930626963651</v>
      </c>
      <c r="S200">
        <v>8.705802704267473</v>
      </c>
      <c r="T200">
        <v>485.07001717459957</v>
      </c>
      <c r="U200">
        <v>0</v>
      </c>
      <c r="V200">
        <v>0</v>
      </c>
      <c r="Y200" s="11"/>
      <c r="Z200" s="11"/>
      <c r="AA200" s="11"/>
      <c r="AB200" s="11"/>
      <c r="AC200" s="11"/>
      <c r="AD200" s="11"/>
      <c r="AE200" s="11"/>
      <c r="AH200" s="11"/>
      <c r="AI200" s="11"/>
      <c r="AL200" s="16">
        <v>42029</v>
      </c>
      <c r="AM200" t="s">
        <v>74</v>
      </c>
      <c r="AN200" s="16" t="s">
        <v>66</v>
      </c>
      <c r="AO200">
        <v>43.150519403623171</v>
      </c>
      <c r="AP200">
        <v>86.301062851763433</v>
      </c>
      <c r="AQ200">
        <v>28.184659133252104</v>
      </c>
      <c r="AR200">
        <v>0</v>
      </c>
      <c r="AS200">
        <v>0</v>
      </c>
      <c r="AT200">
        <v>0</v>
      </c>
      <c r="AU200">
        <v>0</v>
      </c>
      <c r="AV200">
        <v>12.044289670238646</v>
      </c>
      <c r="AW200">
        <v>8.3198137496336706</v>
      </c>
      <c r="AX200">
        <v>6.3746008394373987</v>
      </c>
      <c r="AY200">
        <v>31.695909866133505</v>
      </c>
      <c r="AZ200">
        <v>31.890839490271802</v>
      </c>
      <c r="BA200">
        <v>51.371620180704731</v>
      </c>
      <c r="BB200">
        <v>0</v>
      </c>
      <c r="BC200">
        <v>50.031488439821842</v>
      </c>
      <c r="BD200">
        <v>36.596393129214874</v>
      </c>
      <c r="BE200">
        <v>100.06296289806623</v>
      </c>
      <c r="BF200">
        <v>0</v>
      </c>
      <c r="BG200">
        <v>0</v>
      </c>
    </row>
    <row r="201" spans="1:59" ht="14.1" customHeight="1">
      <c r="A201" s="16">
        <v>42033</v>
      </c>
      <c r="B201" t="s">
        <v>75</v>
      </c>
      <c r="C201" s="16" t="s">
        <v>66</v>
      </c>
      <c r="D201">
        <v>105.50802999627602</v>
      </c>
      <c r="E201">
        <v>113.59132686296979</v>
      </c>
      <c r="F201">
        <v>3.8104670456464609E-2</v>
      </c>
      <c r="G201">
        <v>0</v>
      </c>
      <c r="H201">
        <v>0</v>
      </c>
      <c r="I201">
        <v>0</v>
      </c>
      <c r="J201">
        <v>0</v>
      </c>
      <c r="K201">
        <v>0.71898434392150479</v>
      </c>
      <c r="L201">
        <v>21.624211317264002</v>
      </c>
      <c r="M201">
        <v>1.5623012497395956</v>
      </c>
      <c r="N201">
        <v>84.537726554599615</v>
      </c>
      <c r="O201">
        <v>70.603957141505376</v>
      </c>
      <c r="P201">
        <v>53.451080895297018</v>
      </c>
      <c r="Q201">
        <v>0</v>
      </c>
      <c r="R201">
        <v>102.45353074948984</v>
      </c>
      <c r="S201">
        <v>8.7259702980351572E-2</v>
      </c>
      <c r="T201">
        <v>118.15214459272659</v>
      </c>
      <c r="U201">
        <v>0</v>
      </c>
      <c r="V201">
        <v>0</v>
      </c>
      <c r="Y201" s="11"/>
      <c r="Z201" s="11"/>
      <c r="AA201" s="11"/>
      <c r="AB201" s="11"/>
      <c r="AC201" s="11"/>
      <c r="AD201" s="11"/>
      <c r="AE201" s="11"/>
      <c r="AH201" s="11"/>
      <c r="AI201" s="11"/>
      <c r="AL201" s="16">
        <v>42033</v>
      </c>
      <c r="AM201" t="s">
        <v>75</v>
      </c>
      <c r="AN201" s="16" t="s">
        <v>66</v>
      </c>
      <c r="AO201">
        <v>9.3584891150585339</v>
      </c>
      <c r="AP201">
        <v>29.57847225662195</v>
      </c>
      <c r="AQ201">
        <v>7.6606376533197871</v>
      </c>
      <c r="AR201">
        <v>0</v>
      </c>
      <c r="AS201">
        <v>0</v>
      </c>
      <c r="AT201">
        <v>0</v>
      </c>
      <c r="AU201">
        <v>0</v>
      </c>
      <c r="AV201">
        <v>4.8727025823735434E-2</v>
      </c>
      <c r="AW201">
        <v>1.6288877197033405</v>
      </c>
      <c r="AX201">
        <v>2.9465937931845003</v>
      </c>
      <c r="AY201">
        <v>12.905801793541606</v>
      </c>
      <c r="AZ201">
        <v>10.745653814891517</v>
      </c>
      <c r="BA201">
        <v>15.252984243418858</v>
      </c>
      <c r="BB201">
        <v>0</v>
      </c>
      <c r="BC201">
        <v>10.718656493249952</v>
      </c>
      <c r="BD201">
        <v>9.8093211476023168</v>
      </c>
      <c r="BE201">
        <v>31.356729963531045</v>
      </c>
      <c r="BF201">
        <v>0</v>
      </c>
      <c r="BG201">
        <v>0</v>
      </c>
    </row>
    <row r="202" spans="1:59" ht="14.1" customHeight="1">
      <c r="A202" s="16">
        <v>42035</v>
      </c>
      <c r="B202" t="s">
        <v>76</v>
      </c>
      <c r="C202" s="16" t="s">
        <v>66</v>
      </c>
      <c r="D202">
        <v>111.15940410490232</v>
      </c>
      <c r="E202">
        <v>179.76986571223443</v>
      </c>
      <c r="F202">
        <v>1.7186822457587017</v>
      </c>
      <c r="G202">
        <v>0</v>
      </c>
      <c r="H202">
        <v>0</v>
      </c>
      <c r="I202">
        <v>0</v>
      </c>
      <c r="J202">
        <v>0</v>
      </c>
      <c r="K202">
        <v>31.004788196713676</v>
      </c>
      <c r="L202">
        <v>54.467889740062752</v>
      </c>
      <c r="M202">
        <v>22.549051012067768</v>
      </c>
      <c r="N202">
        <v>92.282761706332749</v>
      </c>
      <c r="O202">
        <v>72.927743393251021</v>
      </c>
      <c r="P202">
        <v>73.026840273111617</v>
      </c>
      <c r="Q202">
        <v>0</v>
      </c>
      <c r="R202">
        <v>111.99807260366296</v>
      </c>
      <c r="S202">
        <v>5.6213659852596534</v>
      </c>
      <c r="T202">
        <v>192.62940761258733</v>
      </c>
      <c r="U202">
        <v>0</v>
      </c>
      <c r="V202">
        <v>0</v>
      </c>
      <c r="Y202" s="11"/>
      <c r="Z202" s="11"/>
      <c r="AA202" s="11"/>
      <c r="AB202" s="11"/>
      <c r="AC202" s="11"/>
      <c r="AD202" s="11"/>
      <c r="AE202" s="11"/>
      <c r="AH202" s="11"/>
      <c r="AI202" s="11"/>
      <c r="AL202" s="16">
        <v>42035</v>
      </c>
      <c r="AM202" t="s">
        <v>76</v>
      </c>
      <c r="AN202" s="16" t="s">
        <v>66</v>
      </c>
      <c r="AO202">
        <v>8.8319419738776723</v>
      </c>
      <c r="AP202">
        <v>75.567433959306513</v>
      </c>
      <c r="AQ202">
        <v>8.0054480466463147</v>
      </c>
      <c r="AR202">
        <v>0</v>
      </c>
      <c r="AS202">
        <v>0</v>
      </c>
      <c r="AT202">
        <v>0</v>
      </c>
      <c r="AU202">
        <v>0</v>
      </c>
      <c r="AV202">
        <v>12.923813547556229</v>
      </c>
      <c r="AW202">
        <v>22.918279581243244</v>
      </c>
      <c r="AX202">
        <v>11.946744184341693</v>
      </c>
      <c r="AY202">
        <v>9.7685710732374158</v>
      </c>
      <c r="AZ202">
        <v>10.962988516733521</v>
      </c>
      <c r="BA202">
        <v>19.969450265725328</v>
      </c>
      <c r="BB202">
        <v>0</v>
      </c>
      <c r="BC202">
        <v>10.495757039847264</v>
      </c>
      <c r="BD202">
        <v>10.606713361193266</v>
      </c>
      <c r="BE202">
        <v>81.592244193958749</v>
      </c>
      <c r="BF202">
        <v>0</v>
      </c>
      <c r="BG202">
        <v>0</v>
      </c>
    </row>
    <row r="203" spans="1:59" ht="14.1" customHeight="1">
      <c r="A203" s="16">
        <v>42037</v>
      </c>
      <c r="B203" t="s">
        <v>77</v>
      </c>
      <c r="C203" s="16" t="s">
        <v>66</v>
      </c>
      <c r="D203">
        <v>131.72911257146146</v>
      </c>
      <c r="E203">
        <v>141.51908031519983</v>
      </c>
      <c r="F203">
        <v>2.9322477457402216E-2</v>
      </c>
      <c r="G203">
        <v>0</v>
      </c>
      <c r="H203">
        <v>0</v>
      </c>
      <c r="I203">
        <v>0</v>
      </c>
      <c r="J203">
        <v>0</v>
      </c>
      <c r="K203">
        <v>4.984210404296987</v>
      </c>
      <c r="L203">
        <v>19.107636238867418</v>
      </c>
      <c r="M203">
        <v>1.3635743038503505</v>
      </c>
      <c r="N203">
        <v>115.58462195896344</v>
      </c>
      <c r="O203">
        <v>54.649119547971985</v>
      </c>
      <c r="P203">
        <v>72.903047833145934</v>
      </c>
      <c r="Q203">
        <v>0</v>
      </c>
      <c r="R203">
        <v>97.861773209238478</v>
      </c>
      <c r="S203">
        <v>8.3668503123929247E-2</v>
      </c>
      <c r="T203">
        <v>112.40770483568842</v>
      </c>
      <c r="U203">
        <v>0</v>
      </c>
      <c r="V203">
        <v>0</v>
      </c>
      <c r="Y203" s="11"/>
      <c r="Z203" s="11"/>
      <c r="AA203" s="11"/>
      <c r="AB203" s="11"/>
      <c r="AC203" s="11"/>
      <c r="AD203" s="11"/>
      <c r="AE203" s="11"/>
      <c r="AH203" s="11"/>
      <c r="AI203" s="11"/>
      <c r="AL203" s="16">
        <v>42037</v>
      </c>
      <c r="AM203" t="s">
        <v>77</v>
      </c>
      <c r="AN203" s="16" t="s">
        <v>66</v>
      </c>
      <c r="AO203">
        <v>11.070864276990694</v>
      </c>
      <c r="AP203">
        <v>38.005318316620581</v>
      </c>
      <c r="AQ203">
        <v>6.8582669846126771</v>
      </c>
      <c r="AR203">
        <v>0</v>
      </c>
      <c r="AS203">
        <v>0</v>
      </c>
      <c r="AT203">
        <v>0</v>
      </c>
      <c r="AU203">
        <v>0</v>
      </c>
      <c r="AV203">
        <v>0.32898292092345205</v>
      </c>
      <c r="AW203">
        <v>1.8507077397232128</v>
      </c>
      <c r="AX203">
        <v>3.3597180939281519</v>
      </c>
      <c r="AY203">
        <v>13.112309824835009</v>
      </c>
      <c r="AZ203">
        <v>10.461263015543407</v>
      </c>
      <c r="BA203">
        <v>13.469043016633918</v>
      </c>
      <c r="BB203">
        <v>0</v>
      </c>
      <c r="BC203">
        <v>9.6861298217298231</v>
      </c>
      <c r="BD203">
        <v>9.7762446359840336</v>
      </c>
      <c r="BE203">
        <v>30.720236146018888</v>
      </c>
      <c r="BF203">
        <v>0</v>
      </c>
      <c r="BG203">
        <v>0</v>
      </c>
    </row>
    <row r="204" spans="1:59" ht="14.1" customHeight="1">
      <c r="A204" s="16">
        <v>42041</v>
      </c>
      <c r="B204" t="s">
        <v>61</v>
      </c>
      <c r="C204" s="16" t="s">
        <v>66</v>
      </c>
      <c r="D204">
        <v>123.71354704711926</v>
      </c>
      <c r="E204">
        <v>132.13543054062768</v>
      </c>
      <c r="F204">
        <v>3.6688420003954426E-2</v>
      </c>
      <c r="G204">
        <v>0</v>
      </c>
      <c r="H204">
        <v>0</v>
      </c>
      <c r="I204">
        <v>0</v>
      </c>
      <c r="J204">
        <v>0</v>
      </c>
      <c r="K204">
        <v>6.1998491045123778</v>
      </c>
      <c r="L204">
        <v>18.948271358733624</v>
      </c>
      <c r="M204">
        <v>1.8784512034963521</v>
      </c>
      <c r="N204">
        <v>80.012564062714944</v>
      </c>
      <c r="O204">
        <v>58.456451464205401</v>
      </c>
      <c r="P204">
        <v>71.434136514114556</v>
      </c>
      <c r="Q204">
        <v>0</v>
      </c>
      <c r="R204">
        <v>134.29310796762365</v>
      </c>
      <c r="S204">
        <v>0.12443486778759327</v>
      </c>
      <c r="T204">
        <v>152.57735150370974</v>
      </c>
      <c r="U204">
        <v>0</v>
      </c>
      <c r="V204">
        <v>0</v>
      </c>
      <c r="Y204" s="11"/>
      <c r="Z204" s="11"/>
      <c r="AA204" s="11"/>
      <c r="AB204" s="11"/>
      <c r="AC204" s="11"/>
      <c r="AD204" s="11"/>
      <c r="AE204" s="11"/>
      <c r="AH204" s="11"/>
      <c r="AI204" s="11"/>
      <c r="AL204" s="16">
        <v>42041</v>
      </c>
      <c r="AM204" t="s">
        <v>61</v>
      </c>
      <c r="AN204" s="16" t="s">
        <v>66</v>
      </c>
      <c r="AO204">
        <v>9.4044143489923595</v>
      </c>
      <c r="AP204">
        <v>43.095771291833373</v>
      </c>
      <c r="AQ204">
        <v>7.1291487820364452</v>
      </c>
      <c r="AR204">
        <v>0</v>
      </c>
      <c r="AS204">
        <v>0</v>
      </c>
      <c r="AT204">
        <v>0</v>
      </c>
      <c r="AU204">
        <v>0</v>
      </c>
      <c r="AV204">
        <v>0.40480407682730274</v>
      </c>
      <c r="AW204">
        <v>5.3793829878544086</v>
      </c>
      <c r="AX204">
        <v>4.3922732793274619</v>
      </c>
      <c r="AY204">
        <v>9.1171229508262126</v>
      </c>
      <c r="AZ204">
        <v>9.4651156466928867</v>
      </c>
      <c r="BA204">
        <v>19.030238460267544</v>
      </c>
      <c r="BB204">
        <v>0</v>
      </c>
      <c r="BC204">
        <v>12.011357593295459</v>
      </c>
      <c r="BD204">
        <v>9.6930963624701683</v>
      </c>
      <c r="BE204">
        <v>50.454098580747321</v>
      </c>
      <c r="BF204">
        <v>0</v>
      </c>
      <c r="BG204">
        <v>0</v>
      </c>
    </row>
    <row r="205" spans="1:59" ht="14.1" customHeight="1">
      <c r="A205" s="16">
        <v>42043</v>
      </c>
      <c r="B205" t="s">
        <v>78</v>
      </c>
      <c r="C205" s="16" t="s">
        <v>66</v>
      </c>
      <c r="D205">
        <v>118.74155844346353</v>
      </c>
      <c r="E205">
        <v>143.76361841468602</v>
      </c>
      <c r="F205">
        <v>0.48825074721961426</v>
      </c>
      <c r="G205">
        <v>0</v>
      </c>
      <c r="H205">
        <v>0</v>
      </c>
      <c r="I205">
        <v>0</v>
      </c>
      <c r="J205">
        <v>0</v>
      </c>
      <c r="K205">
        <v>2.142313260175245</v>
      </c>
      <c r="L205">
        <v>34.421617913408774</v>
      </c>
      <c r="M205">
        <v>12.268442001754481</v>
      </c>
      <c r="N205">
        <v>74.80134510304093</v>
      </c>
      <c r="O205">
        <v>67.479149032565246</v>
      </c>
      <c r="P205">
        <v>85.662873868522283</v>
      </c>
      <c r="Q205">
        <v>0</v>
      </c>
      <c r="R205">
        <v>116.2792667434415</v>
      </c>
      <c r="S205">
        <v>1.644931830043475</v>
      </c>
      <c r="T205">
        <v>148.64309210789182</v>
      </c>
      <c r="U205">
        <v>0</v>
      </c>
      <c r="V205">
        <v>0</v>
      </c>
      <c r="Y205" s="11"/>
      <c r="Z205" s="11"/>
      <c r="AA205" s="11"/>
      <c r="AB205" s="11"/>
      <c r="AC205" s="11"/>
      <c r="AD205" s="11"/>
      <c r="AE205" s="11"/>
      <c r="AH205" s="11"/>
      <c r="AI205" s="11"/>
      <c r="AL205" s="16">
        <v>42043</v>
      </c>
      <c r="AM205" t="s">
        <v>78</v>
      </c>
      <c r="AN205" s="16" t="s">
        <v>66</v>
      </c>
      <c r="AO205">
        <v>9.2825553863853241</v>
      </c>
      <c r="AP205">
        <v>66.667069479351383</v>
      </c>
      <c r="AQ205">
        <v>7.670243290103528</v>
      </c>
      <c r="AR205">
        <v>0</v>
      </c>
      <c r="AS205">
        <v>0</v>
      </c>
      <c r="AT205">
        <v>0</v>
      </c>
      <c r="AU205">
        <v>0</v>
      </c>
      <c r="AV205">
        <v>0.40917884890707018</v>
      </c>
      <c r="AW205">
        <v>17.258806752005736</v>
      </c>
      <c r="AX205">
        <v>9.3059256045901151</v>
      </c>
      <c r="AY205">
        <v>12.094023025776602</v>
      </c>
      <c r="AZ205">
        <v>9.1492525890617067</v>
      </c>
      <c r="BA205">
        <v>27.983289243704693</v>
      </c>
      <c r="BB205">
        <v>0</v>
      </c>
      <c r="BC205">
        <v>10.721618963120044</v>
      </c>
      <c r="BD205">
        <v>10.285885474043463</v>
      </c>
      <c r="BE205">
        <v>69.604215440231101</v>
      </c>
      <c r="BF205">
        <v>0</v>
      </c>
      <c r="BG205">
        <v>0</v>
      </c>
    </row>
    <row r="206" spans="1:59" ht="14.1" customHeight="1">
      <c r="A206" s="16">
        <v>42047</v>
      </c>
      <c r="B206" t="s">
        <v>79</v>
      </c>
      <c r="C206" s="16" t="s">
        <v>66</v>
      </c>
      <c r="D206">
        <v>119.23348098694855</v>
      </c>
      <c r="E206">
        <v>129.16464014748371</v>
      </c>
      <c r="F206">
        <v>2.6638494391242076E-2</v>
      </c>
      <c r="G206">
        <v>0</v>
      </c>
      <c r="H206">
        <v>0</v>
      </c>
      <c r="I206">
        <v>0</v>
      </c>
      <c r="J206">
        <v>0</v>
      </c>
      <c r="K206">
        <v>2.9385681515282971</v>
      </c>
      <c r="L206">
        <v>21.70743679314549</v>
      </c>
      <c r="M206">
        <v>1.2808384363296532</v>
      </c>
      <c r="N206">
        <v>96.967417767878658</v>
      </c>
      <c r="O206">
        <v>72.366784877052424</v>
      </c>
      <c r="P206">
        <v>56.115123633711455</v>
      </c>
      <c r="Q206">
        <v>0</v>
      </c>
      <c r="R206">
        <v>100.5360136402564</v>
      </c>
      <c r="S206">
        <v>6.7259481068474389E-2</v>
      </c>
      <c r="T206">
        <v>117.28362011590922</v>
      </c>
      <c r="U206">
        <v>0</v>
      </c>
      <c r="V206">
        <v>0</v>
      </c>
      <c r="Y206" s="11"/>
      <c r="Z206" s="11"/>
      <c r="AA206" s="11"/>
      <c r="AB206" s="11"/>
      <c r="AC206" s="11"/>
      <c r="AD206" s="11"/>
      <c r="AE206" s="11"/>
      <c r="AH206" s="11"/>
      <c r="AI206" s="11"/>
      <c r="AL206" s="16">
        <v>42047</v>
      </c>
      <c r="AM206" t="s">
        <v>79</v>
      </c>
      <c r="AN206" s="16" t="s">
        <v>66</v>
      </c>
      <c r="AO206">
        <v>8.7323290721236368</v>
      </c>
      <c r="AP206">
        <v>40.238843196328801</v>
      </c>
      <c r="AQ206">
        <v>5.5381864672097461</v>
      </c>
      <c r="AR206">
        <v>0</v>
      </c>
      <c r="AS206">
        <v>0</v>
      </c>
      <c r="AT206">
        <v>0</v>
      </c>
      <c r="AU206">
        <v>0</v>
      </c>
      <c r="AV206">
        <v>0.16177175238126362</v>
      </c>
      <c r="AW206">
        <v>5.1095328575393948</v>
      </c>
      <c r="AX206">
        <v>2.3453781974790102</v>
      </c>
      <c r="AY206">
        <v>9.6669921086590929</v>
      </c>
      <c r="AZ206">
        <v>8.6323975914874254</v>
      </c>
      <c r="BA206">
        <v>18.215842604971137</v>
      </c>
      <c r="BB206">
        <v>0</v>
      </c>
      <c r="BC206">
        <v>8.684539576288044</v>
      </c>
      <c r="BD206">
        <v>7.6422842233011306</v>
      </c>
      <c r="BE206">
        <v>36.990794282126537</v>
      </c>
      <c r="BF206">
        <v>0</v>
      </c>
      <c r="BG206">
        <v>0</v>
      </c>
    </row>
    <row r="207" spans="1:59" ht="14.1" customHeight="1">
      <c r="A207" s="16">
        <v>42055</v>
      </c>
      <c r="B207" t="s">
        <v>80</v>
      </c>
      <c r="C207" s="16" t="s">
        <v>66</v>
      </c>
      <c r="D207">
        <v>117.9169282947837</v>
      </c>
      <c r="E207">
        <v>126.23544259576563</v>
      </c>
      <c r="F207">
        <v>3.0771097949179954E-2</v>
      </c>
      <c r="G207">
        <v>0</v>
      </c>
      <c r="H207">
        <v>0</v>
      </c>
      <c r="I207">
        <v>0</v>
      </c>
      <c r="J207">
        <v>0</v>
      </c>
      <c r="K207">
        <v>7.0475014824763722</v>
      </c>
      <c r="L207">
        <v>24.656737407483547</v>
      </c>
      <c r="M207">
        <v>1.9756387623152951</v>
      </c>
      <c r="N207">
        <v>92.023744682552191</v>
      </c>
      <c r="O207">
        <v>66.252614638400217</v>
      </c>
      <c r="P207">
        <v>70.78709534344442</v>
      </c>
      <c r="Q207">
        <v>0</v>
      </c>
      <c r="R207">
        <v>119.31391785849819</v>
      </c>
      <c r="S207">
        <v>0.11152721303416814</v>
      </c>
      <c r="T207">
        <v>136.14807178573648</v>
      </c>
      <c r="U207">
        <v>0</v>
      </c>
      <c r="V207">
        <v>0</v>
      </c>
      <c r="Y207" s="11"/>
      <c r="Z207" s="11"/>
      <c r="AA207" s="11"/>
      <c r="AB207" s="11"/>
      <c r="AC207" s="11"/>
      <c r="AD207" s="11"/>
      <c r="AE207" s="11"/>
      <c r="AH207" s="11"/>
      <c r="AI207" s="11"/>
      <c r="AL207" s="16">
        <v>42055</v>
      </c>
      <c r="AM207" t="s">
        <v>80</v>
      </c>
      <c r="AN207" s="16" t="s">
        <v>66</v>
      </c>
      <c r="AO207">
        <v>8.6999541051308462</v>
      </c>
      <c r="AP207">
        <v>41.698867388893774</v>
      </c>
      <c r="AQ207">
        <v>7.4179928575030551</v>
      </c>
      <c r="AR207">
        <v>0</v>
      </c>
      <c r="AS207">
        <v>0</v>
      </c>
      <c r="AT207">
        <v>0</v>
      </c>
      <c r="AU207">
        <v>0</v>
      </c>
      <c r="AV207">
        <v>0.38416453606773676</v>
      </c>
      <c r="AW207">
        <v>7.0708143870377294</v>
      </c>
      <c r="AX207">
        <v>4.5789066001679917</v>
      </c>
      <c r="AY207">
        <v>11.151998635937227</v>
      </c>
      <c r="AZ207">
        <v>10.264736685663866</v>
      </c>
      <c r="BA207">
        <v>20.433203787220112</v>
      </c>
      <c r="BB207">
        <v>0</v>
      </c>
      <c r="BC207">
        <v>10.340965204959861</v>
      </c>
      <c r="BD207">
        <v>8.8052599005226959</v>
      </c>
      <c r="BE207">
        <v>45.547977450519078</v>
      </c>
      <c r="BF207">
        <v>0</v>
      </c>
      <c r="BG207">
        <v>0</v>
      </c>
    </row>
    <row r="208" spans="1:59" ht="14.1" customHeight="1">
      <c r="A208" s="16">
        <v>42057</v>
      </c>
      <c r="B208" t="s">
        <v>81</v>
      </c>
      <c r="C208" s="16" t="s">
        <v>66</v>
      </c>
      <c r="D208">
        <v>119.21990118813297</v>
      </c>
      <c r="E208">
        <v>126.69717626946576</v>
      </c>
      <c r="F208">
        <v>2.3977275601569956E-2</v>
      </c>
      <c r="G208">
        <v>0</v>
      </c>
      <c r="H208">
        <v>0</v>
      </c>
      <c r="I208">
        <v>0</v>
      </c>
      <c r="J208">
        <v>0</v>
      </c>
      <c r="K208">
        <v>6.1242540881370135E-2</v>
      </c>
      <c r="L208">
        <v>19.853855223675374</v>
      </c>
      <c r="M208">
        <v>1.6193807314540811</v>
      </c>
      <c r="N208">
        <v>94.207135499557154</v>
      </c>
      <c r="O208">
        <v>66.153259623623612</v>
      </c>
      <c r="P208">
        <v>64.858635116143844</v>
      </c>
      <c r="Q208">
        <v>0</v>
      </c>
      <c r="R208">
        <v>104.41175310891832</v>
      </c>
      <c r="S208">
        <v>8.2950422053755204E-2</v>
      </c>
      <c r="T208">
        <v>117.50880581325902</v>
      </c>
      <c r="U208">
        <v>0</v>
      </c>
      <c r="V208">
        <v>0</v>
      </c>
      <c r="Y208" s="11"/>
      <c r="Z208" s="11"/>
      <c r="AA208" s="11"/>
      <c r="AB208" s="11"/>
      <c r="AC208" s="11"/>
      <c r="AD208" s="11"/>
      <c r="AE208" s="11"/>
      <c r="AH208" s="11"/>
      <c r="AI208" s="11"/>
      <c r="AL208" s="16">
        <v>42057</v>
      </c>
      <c r="AM208" t="s">
        <v>81</v>
      </c>
      <c r="AN208" s="16" t="s">
        <v>66</v>
      </c>
      <c r="AO208">
        <v>10.320562209954879</v>
      </c>
      <c r="AP208">
        <v>42.678380098025201</v>
      </c>
      <c r="AQ208">
        <v>7.1057829518426168</v>
      </c>
      <c r="AR208">
        <v>0</v>
      </c>
      <c r="AS208">
        <v>0</v>
      </c>
      <c r="AT208">
        <v>0</v>
      </c>
      <c r="AU208">
        <v>0</v>
      </c>
      <c r="AV208">
        <v>3.9268968337971112E-3</v>
      </c>
      <c r="AW208">
        <v>5.4118548829397648</v>
      </c>
      <c r="AX208">
        <v>3.2840272033710156</v>
      </c>
      <c r="AY208">
        <v>12.253021669236372</v>
      </c>
      <c r="AZ208">
        <v>10.159149439431337</v>
      </c>
      <c r="BA208">
        <v>17.906819743910699</v>
      </c>
      <c r="BB208">
        <v>0</v>
      </c>
      <c r="BC208">
        <v>10.593656861384272</v>
      </c>
      <c r="BD208">
        <v>8.5387924167421403</v>
      </c>
      <c r="BE208">
        <v>40.196184726888184</v>
      </c>
      <c r="BF208">
        <v>0</v>
      </c>
      <c r="BG208">
        <v>0</v>
      </c>
    </row>
    <row r="209" spans="1:59" ht="14.1" customHeight="1">
      <c r="A209" s="16">
        <v>42061</v>
      </c>
      <c r="B209" t="s">
        <v>82</v>
      </c>
      <c r="C209" s="16" t="s">
        <v>66</v>
      </c>
      <c r="D209">
        <v>120.08582088531257</v>
      </c>
      <c r="E209">
        <v>127.75302859366752</v>
      </c>
      <c r="F209">
        <v>2.0675256138712263E-2</v>
      </c>
      <c r="G209">
        <v>0</v>
      </c>
      <c r="H209">
        <v>0</v>
      </c>
      <c r="I209">
        <v>0</v>
      </c>
      <c r="J209">
        <v>0</v>
      </c>
      <c r="K209">
        <v>2.0084037529068048</v>
      </c>
      <c r="L209">
        <v>19.962733171751289</v>
      </c>
      <c r="M209">
        <v>1.3271676853677867</v>
      </c>
      <c r="N209">
        <v>91.336238499902706</v>
      </c>
      <c r="O209">
        <v>65.735315015681138</v>
      </c>
      <c r="P209">
        <v>67.923011373337644</v>
      </c>
      <c r="Q209">
        <v>0</v>
      </c>
      <c r="R209">
        <v>116.37702112463424</v>
      </c>
      <c r="S209">
        <v>8.1637647703916336E-2</v>
      </c>
      <c r="T209">
        <v>131.23782733831234</v>
      </c>
      <c r="U209">
        <v>0</v>
      </c>
      <c r="V209">
        <v>0</v>
      </c>
      <c r="Y209" s="11"/>
      <c r="Z209" s="11"/>
      <c r="AA209" s="11"/>
      <c r="AB209" s="11"/>
      <c r="AC209" s="11"/>
      <c r="AD209" s="11"/>
      <c r="AE209" s="11"/>
      <c r="AH209" s="11"/>
      <c r="AI209" s="11"/>
      <c r="AL209" s="16">
        <v>42061</v>
      </c>
      <c r="AM209" t="s">
        <v>82</v>
      </c>
      <c r="AN209" s="16" t="s">
        <v>66</v>
      </c>
      <c r="AO209">
        <v>9.4015937282220641</v>
      </c>
      <c r="AP209">
        <v>38.144755702920278</v>
      </c>
      <c r="AQ209">
        <v>6.4926128721740239</v>
      </c>
      <c r="AR209">
        <v>0</v>
      </c>
      <c r="AS209">
        <v>0</v>
      </c>
      <c r="AT209">
        <v>0</v>
      </c>
      <c r="AU209">
        <v>0</v>
      </c>
      <c r="AV209">
        <v>0.49561063812852491</v>
      </c>
      <c r="AW209">
        <v>4.5682009189576274</v>
      </c>
      <c r="AX209">
        <v>2.7211268099082813</v>
      </c>
      <c r="AY209">
        <v>10.663970874065244</v>
      </c>
      <c r="AZ209">
        <v>9.5415315349971941</v>
      </c>
      <c r="BA209">
        <v>16.889198754314517</v>
      </c>
      <c r="BB209">
        <v>0</v>
      </c>
      <c r="BC209">
        <v>10.742105340320846</v>
      </c>
      <c r="BD209">
        <v>9.3197303305365988</v>
      </c>
      <c r="BE209">
        <v>39.835688296276849</v>
      </c>
      <c r="BF209">
        <v>0</v>
      </c>
      <c r="BG209">
        <v>0</v>
      </c>
    </row>
    <row r="210" spans="1:59" ht="14.1" customHeight="1">
      <c r="A210" s="16">
        <v>42063</v>
      </c>
      <c r="B210" t="s">
        <v>83</v>
      </c>
      <c r="C210" s="16" t="s">
        <v>66</v>
      </c>
      <c r="D210">
        <v>133.66060992452489</v>
      </c>
      <c r="E210">
        <v>143.21469078787294</v>
      </c>
      <c r="F210">
        <v>2.3860457595289652E-2</v>
      </c>
      <c r="G210">
        <v>0</v>
      </c>
      <c r="H210">
        <v>0</v>
      </c>
      <c r="I210">
        <v>0</v>
      </c>
      <c r="J210">
        <v>0</v>
      </c>
      <c r="K210">
        <v>0.514253601952251</v>
      </c>
      <c r="L210">
        <v>21.623380791912481</v>
      </c>
      <c r="M210">
        <v>1.004393667722292</v>
      </c>
      <c r="N210">
        <v>77.213724707197926</v>
      </c>
      <c r="O210">
        <v>69.998219782719048</v>
      </c>
      <c r="P210">
        <v>62.723952451359459</v>
      </c>
      <c r="Q210">
        <v>0</v>
      </c>
      <c r="R210">
        <v>116.5314163856733</v>
      </c>
      <c r="S210">
        <v>5.6946489642349725E-2</v>
      </c>
      <c r="T210">
        <v>133.19075664092662</v>
      </c>
      <c r="U210">
        <v>0</v>
      </c>
      <c r="V210">
        <v>0</v>
      </c>
      <c r="Y210" s="11"/>
      <c r="Z210" s="11"/>
      <c r="AA210" s="11"/>
      <c r="AB210" s="11"/>
      <c r="AC210" s="11"/>
      <c r="AD210" s="11"/>
      <c r="AE210" s="11"/>
      <c r="AH210" s="11"/>
      <c r="AI210" s="11"/>
      <c r="AL210" s="16">
        <v>42063</v>
      </c>
      <c r="AM210" t="s">
        <v>83</v>
      </c>
      <c r="AN210" s="16" t="s">
        <v>66</v>
      </c>
      <c r="AO210">
        <v>10.963719984933448</v>
      </c>
      <c r="AP210">
        <v>41.342229880742337</v>
      </c>
      <c r="AQ210">
        <v>7.403224653406232</v>
      </c>
      <c r="AR210">
        <v>0</v>
      </c>
      <c r="AS210">
        <v>0</v>
      </c>
      <c r="AT210">
        <v>0</v>
      </c>
      <c r="AU210">
        <v>0</v>
      </c>
      <c r="AV210">
        <v>3.167950249119434E-2</v>
      </c>
      <c r="AW210">
        <v>3.9442882771485253</v>
      </c>
      <c r="AX210">
        <v>1.9979752652265192</v>
      </c>
      <c r="AY210">
        <v>7.6677654565925675</v>
      </c>
      <c r="AZ210">
        <v>8.1360726232347726</v>
      </c>
      <c r="BA210">
        <v>16.25229733079389</v>
      </c>
      <c r="BB210">
        <v>0</v>
      </c>
      <c r="BC210">
        <v>11.274328498624374</v>
      </c>
      <c r="BD210">
        <v>9.1711913723571321</v>
      </c>
      <c r="BE210">
        <v>39.095381005992778</v>
      </c>
      <c r="BF210">
        <v>0</v>
      </c>
      <c r="BG210">
        <v>0</v>
      </c>
    </row>
    <row r="211" spans="1:59" ht="14.1" customHeight="1">
      <c r="A211" s="16">
        <v>42065</v>
      </c>
      <c r="B211" t="s">
        <v>84</v>
      </c>
      <c r="C211" s="16" t="s">
        <v>66</v>
      </c>
      <c r="D211">
        <v>126.1706592575852</v>
      </c>
      <c r="E211">
        <v>135.10700215074746</v>
      </c>
      <c r="F211">
        <v>2.4533744562083647E-2</v>
      </c>
      <c r="G211">
        <v>0</v>
      </c>
      <c r="H211">
        <v>0</v>
      </c>
      <c r="I211">
        <v>0</v>
      </c>
      <c r="J211">
        <v>0</v>
      </c>
      <c r="K211">
        <v>0.4176105945280561</v>
      </c>
      <c r="L211">
        <v>21.2139170601682</v>
      </c>
      <c r="M211">
        <v>1.1583247307012277</v>
      </c>
      <c r="N211">
        <v>94.803384447016995</v>
      </c>
      <c r="O211">
        <v>66.677052390959204</v>
      </c>
      <c r="P211">
        <v>49.158115885044651</v>
      </c>
      <c r="Q211">
        <v>0</v>
      </c>
      <c r="R211">
        <v>97.494419619519093</v>
      </c>
      <c r="S211">
        <v>5.4471914189136987E-2</v>
      </c>
      <c r="T211">
        <v>111.30499019321502</v>
      </c>
      <c r="U211">
        <v>0</v>
      </c>
      <c r="V211">
        <v>0</v>
      </c>
      <c r="Y211" s="11"/>
      <c r="Z211" s="11"/>
      <c r="AA211" s="11"/>
      <c r="AB211" s="11"/>
      <c r="AC211" s="11"/>
      <c r="AD211" s="11"/>
      <c r="AE211" s="11"/>
      <c r="AH211" s="11"/>
      <c r="AI211" s="11"/>
      <c r="AL211" s="16">
        <v>42065</v>
      </c>
      <c r="AM211" t="s">
        <v>84</v>
      </c>
      <c r="AN211" s="16" t="s">
        <v>66</v>
      </c>
      <c r="AO211">
        <v>10.55022042020766</v>
      </c>
      <c r="AP211">
        <v>38.071665818788887</v>
      </c>
      <c r="AQ211">
        <v>6.7569310402897589</v>
      </c>
      <c r="AR211">
        <v>0</v>
      </c>
      <c r="AS211">
        <v>0</v>
      </c>
      <c r="AT211">
        <v>0</v>
      </c>
      <c r="AU211">
        <v>0</v>
      </c>
      <c r="AV211">
        <v>2.6256830335404237E-2</v>
      </c>
      <c r="AW211">
        <v>3.1389521819047417</v>
      </c>
      <c r="AX211">
        <v>2.2133675744244803</v>
      </c>
      <c r="AY211">
        <v>11.903536428765877</v>
      </c>
      <c r="AZ211">
        <v>10.802387766068712</v>
      </c>
      <c r="BA211">
        <v>13.167854723440307</v>
      </c>
      <c r="BB211">
        <v>0</v>
      </c>
      <c r="BC211">
        <v>9.6155968431887295</v>
      </c>
      <c r="BD211">
        <v>7.7105769214161244</v>
      </c>
      <c r="BE211">
        <v>31.918935432350491</v>
      </c>
      <c r="BF211">
        <v>0</v>
      </c>
      <c r="BG211">
        <v>0</v>
      </c>
    </row>
    <row r="212" spans="1:59" ht="14.1" customHeight="1">
      <c r="A212" s="16">
        <v>42067</v>
      </c>
      <c r="B212" t="s">
        <v>85</v>
      </c>
      <c r="C212" s="16" t="s">
        <v>66</v>
      </c>
      <c r="D212">
        <v>103.43057531877957</v>
      </c>
      <c r="E212">
        <v>126.67940011606652</v>
      </c>
      <c r="F212">
        <v>0.19824461860687859</v>
      </c>
      <c r="G212">
        <v>0</v>
      </c>
      <c r="H212">
        <v>0</v>
      </c>
      <c r="I212">
        <v>0</v>
      </c>
      <c r="J212">
        <v>0</v>
      </c>
      <c r="K212">
        <v>0.71270977256867274</v>
      </c>
      <c r="L212">
        <v>31.502032441867485</v>
      </c>
      <c r="M212">
        <v>9.6752574579010382</v>
      </c>
      <c r="N212">
        <v>92.920259109189942</v>
      </c>
      <c r="O212">
        <v>61.243743986684265</v>
      </c>
      <c r="P212">
        <v>71.00353104264515</v>
      </c>
      <c r="Q212">
        <v>0</v>
      </c>
      <c r="R212">
        <v>108.18871564191187</v>
      </c>
      <c r="S212">
        <v>0.57665317431196517</v>
      </c>
      <c r="T212">
        <v>139.9739914653359</v>
      </c>
      <c r="U212">
        <v>0</v>
      </c>
      <c r="V212">
        <v>0</v>
      </c>
      <c r="Y212" s="11"/>
      <c r="Z212" s="11"/>
      <c r="AA212" s="11"/>
      <c r="AB212" s="11"/>
      <c r="AC212" s="11"/>
      <c r="AD212" s="11"/>
      <c r="AE212" s="11"/>
      <c r="AH212" s="11"/>
      <c r="AI212" s="11"/>
      <c r="AL212" s="16">
        <v>42067</v>
      </c>
      <c r="AM212" t="s">
        <v>85</v>
      </c>
      <c r="AN212" s="16" t="s">
        <v>66</v>
      </c>
      <c r="AO212">
        <v>7.0041602947383552</v>
      </c>
      <c r="AP212">
        <v>51.671805256981749</v>
      </c>
      <c r="AQ212">
        <v>6.2760724802416918</v>
      </c>
      <c r="AR212">
        <v>0</v>
      </c>
      <c r="AS212">
        <v>0</v>
      </c>
      <c r="AT212">
        <v>0</v>
      </c>
      <c r="AU212">
        <v>0</v>
      </c>
      <c r="AV212">
        <v>3.442211676368772E-2</v>
      </c>
      <c r="AW212">
        <v>14.10854070881703</v>
      </c>
      <c r="AX212">
        <v>6.6505335660351701</v>
      </c>
      <c r="AY212">
        <v>9.4839069337904327</v>
      </c>
      <c r="AZ212">
        <v>7.9962111357459342</v>
      </c>
      <c r="BA212">
        <v>22.625512190282848</v>
      </c>
      <c r="BB212">
        <v>0</v>
      </c>
      <c r="BC212">
        <v>8.6385589817415696</v>
      </c>
      <c r="BD212">
        <v>7.8283741785695407</v>
      </c>
      <c r="BE212">
        <v>57.634196508975073</v>
      </c>
      <c r="BF212">
        <v>0</v>
      </c>
      <c r="BG212">
        <v>0</v>
      </c>
    </row>
    <row r="213" spans="1:59" ht="14.1" customHeight="1">
      <c r="A213" s="16">
        <v>42069</v>
      </c>
      <c r="B213" t="s">
        <v>86</v>
      </c>
      <c r="C213" s="16" t="s">
        <v>66</v>
      </c>
      <c r="D213">
        <v>137.37747934399295</v>
      </c>
      <c r="E213">
        <v>148.81976887156947</v>
      </c>
      <c r="F213">
        <v>2.8061109065990748E-2</v>
      </c>
      <c r="G213">
        <v>0</v>
      </c>
      <c r="H213">
        <v>0</v>
      </c>
      <c r="I213">
        <v>0</v>
      </c>
      <c r="J213">
        <v>0</v>
      </c>
      <c r="K213">
        <v>4.3313730334074689</v>
      </c>
      <c r="L213">
        <v>23.749769540627963</v>
      </c>
      <c r="M213">
        <v>1.4509629496986656</v>
      </c>
      <c r="N213">
        <v>87.996401057961876</v>
      </c>
      <c r="O213">
        <v>73.451750835264718</v>
      </c>
      <c r="P213">
        <v>57.373328614695225</v>
      </c>
      <c r="Q213">
        <v>0</v>
      </c>
      <c r="R213">
        <v>116.45321040925046</v>
      </c>
      <c r="S213">
        <v>7.6193056872959297E-2</v>
      </c>
      <c r="T213">
        <v>135.85226540815208</v>
      </c>
      <c r="U213">
        <v>0</v>
      </c>
      <c r="V213">
        <v>0</v>
      </c>
      <c r="Y213" s="11"/>
      <c r="Z213" s="11"/>
      <c r="AA213" s="11"/>
      <c r="AB213" s="11"/>
      <c r="AC213" s="11"/>
      <c r="AD213" s="11"/>
      <c r="AE213" s="11"/>
      <c r="AH213" s="11"/>
      <c r="AI213" s="11"/>
      <c r="AL213" s="16">
        <v>42069</v>
      </c>
      <c r="AM213" t="s">
        <v>86</v>
      </c>
      <c r="AN213" s="16" t="s">
        <v>66</v>
      </c>
      <c r="AO213">
        <v>12.241856099234665</v>
      </c>
      <c r="AP213">
        <v>45.177140810161795</v>
      </c>
      <c r="AQ213">
        <v>7.8230599541672303</v>
      </c>
      <c r="AR213">
        <v>0</v>
      </c>
      <c r="AS213">
        <v>0</v>
      </c>
      <c r="AT213">
        <v>0</v>
      </c>
      <c r="AU213">
        <v>0</v>
      </c>
      <c r="AV213">
        <v>0.29648944790793241</v>
      </c>
      <c r="AW213">
        <v>4.4070549975074274</v>
      </c>
      <c r="AX213">
        <v>2.6384876511893411</v>
      </c>
      <c r="AY213">
        <v>13.559559059790352</v>
      </c>
      <c r="AZ213">
        <v>12.609945097232231</v>
      </c>
      <c r="BA213">
        <v>18.212678661267333</v>
      </c>
      <c r="BB213">
        <v>0</v>
      </c>
      <c r="BC213">
        <v>12.166594132579245</v>
      </c>
      <c r="BD213">
        <v>9.5656674665033989</v>
      </c>
      <c r="BE213">
        <v>41.83546730692624</v>
      </c>
      <c r="BF213">
        <v>0</v>
      </c>
      <c r="BG213">
        <v>0</v>
      </c>
    </row>
    <row r="214" spans="1:59" ht="14.1" customHeight="1">
      <c r="A214" s="16">
        <v>42071</v>
      </c>
      <c r="B214" t="s">
        <v>62</v>
      </c>
      <c r="C214" s="16" t="s">
        <v>66</v>
      </c>
      <c r="D214">
        <v>141.72175306134312</v>
      </c>
      <c r="E214">
        <v>188.63207745790663</v>
      </c>
      <c r="F214">
        <v>0.37609309918901873</v>
      </c>
      <c r="G214">
        <v>0</v>
      </c>
      <c r="H214">
        <v>0</v>
      </c>
      <c r="I214">
        <v>0</v>
      </c>
      <c r="J214">
        <v>0</v>
      </c>
      <c r="K214">
        <v>69.175285800955834</v>
      </c>
      <c r="L214">
        <v>32.544495675430404</v>
      </c>
      <c r="M214">
        <v>10.809264564419809</v>
      </c>
      <c r="N214">
        <v>71.586782014704966</v>
      </c>
      <c r="O214">
        <v>56.259427339481299</v>
      </c>
      <c r="P214">
        <v>80.75370974368829</v>
      </c>
      <c r="Q214">
        <v>0</v>
      </c>
      <c r="R214">
        <v>147.49871482714585</v>
      </c>
      <c r="S214">
        <v>1.1963030084682289</v>
      </c>
      <c r="T214">
        <v>207.75655007008311</v>
      </c>
      <c r="U214">
        <v>0</v>
      </c>
      <c r="V214">
        <v>0</v>
      </c>
      <c r="Y214" s="11"/>
      <c r="Z214" s="11"/>
      <c r="AA214" s="11"/>
      <c r="AB214" s="11"/>
      <c r="AC214" s="11"/>
      <c r="AD214" s="11"/>
      <c r="AE214" s="11"/>
      <c r="AH214" s="11"/>
      <c r="AI214" s="11"/>
      <c r="AL214" s="16">
        <v>42071</v>
      </c>
      <c r="AM214" t="s">
        <v>62</v>
      </c>
      <c r="AN214" s="16" t="s">
        <v>66</v>
      </c>
      <c r="AO214">
        <v>11.13481982575018</v>
      </c>
      <c r="AP214">
        <v>85.320631073882438</v>
      </c>
      <c r="AQ214">
        <v>7.4059451319953418</v>
      </c>
      <c r="AR214">
        <v>0</v>
      </c>
      <c r="AS214">
        <v>0</v>
      </c>
      <c r="AT214">
        <v>0</v>
      </c>
      <c r="AU214">
        <v>0</v>
      </c>
      <c r="AV214">
        <v>29.620265044788631</v>
      </c>
      <c r="AW214">
        <v>16.006442284907227</v>
      </c>
      <c r="AX214">
        <v>8.4179659612893989</v>
      </c>
      <c r="AY214">
        <v>8.6315349740791891</v>
      </c>
      <c r="AZ214">
        <v>8.1132232271368032</v>
      </c>
      <c r="BA214">
        <v>26.837560436600661</v>
      </c>
      <c r="BB214">
        <v>0</v>
      </c>
      <c r="BC214">
        <v>13.654823817656798</v>
      </c>
      <c r="BD214">
        <v>10.539285397038697</v>
      </c>
      <c r="BE214">
        <v>94.805529763933663</v>
      </c>
      <c r="BF214">
        <v>0</v>
      </c>
      <c r="BG214">
        <v>0</v>
      </c>
    </row>
    <row r="215" spans="1:59" ht="14.1" customHeight="1">
      <c r="A215" s="16">
        <v>42075</v>
      </c>
      <c r="B215" t="s">
        <v>87</v>
      </c>
      <c r="C215" s="16" t="s">
        <v>66</v>
      </c>
      <c r="D215">
        <v>152.64638759058258</v>
      </c>
      <c r="E215">
        <v>167.1140747086564</v>
      </c>
      <c r="F215">
        <v>8.4825705827622819E-2</v>
      </c>
      <c r="G215">
        <v>0</v>
      </c>
      <c r="H215">
        <v>0</v>
      </c>
      <c r="I215">
        <v>0</v>
      </c>
      <c r="J215">
        <v>0</v>
      </c>
      <c r="K215">
        <v>11.873213469620026</v>
      </c>
      <c r="L215">
        <v>25.589086573234383</v>
      </c>
      <c r="M215">
        <v>5.1434042420253823</v>
      </c>
      <c r="N215">
        <v>87.415363841571093</v>
      </c>
      <c r="O215">
        <v>61.41139291397068</v>
      </c>
      <c r="P215">
        <v>84.939182533706798</v>
      </c>
      <c r="Q215">
        <v>0</v>
      </c>
      <c r="R215">
        <v>146.62239490325081</v>
      </c>
      <c r="S215">
        <v>0.36439825520417196</v>
      </c>
      <c r="T215">
        <v>169.37505742235214</v>
      </c>
      <c r="U215">
        <v>0</v>
      </c>
      <c r="V215">
        <v>0</v>
      </c>
      <c r="Y215" s="11"/>
      <c r="Z215" s="11"/>
      <c r="AA215" s="11"/>
      <c r="AB215" s="11"/>
      <c r="AC215" s="11"/>
      <c r="AD215" s="11"/>
      <c r="AE215" s="11"/>
      <c r="AH215" s="11"/>
      <c r="AI215" s="11"/>
      <c r="AL215" s="16">
        <v>42075</v>
      </c>
      <c r="AM215" t="s">
        <v>87</v>
      </c>
      <c r="AN215" s="16" t="s">
        <v>66</v>
      </c>
      <c r="AO215">
        <v>10.501512287896452</v>
      </c>
      <c r="AP215">
        <v>72.704370598485582</v>
      </c>
      <c r="AQ215">
        <v>6.6288708015572828</v>
      </c>
      <c r="AR215">
        <v>0</v>
      </c>
      <c r="AS215">
        <v>0</v>
      </c>
      <c r="AT215">
        <v>0</v>
      </c>
      <c r="AU215">
        <v>0</v>
      </c>
      <c r="AV215">
        <v>1.2897133040779152</v>
      </c>
      <c r="AW215">
        <v>12.48987742879668</v>
      </c>
      <c r="AX215">
        <v>5.690039589236096</v>
      </c>
      <c r="AY215">
        <v>8.7857684728426602</v>
      </c>
      <c r="AZ215">
        <v>7.8439919256559936</v>
      </c>
      <c r="BA215">
        <v>27.534933555195128</v>
      </c>
      <c r="BB215">
        <v>0</v>
      </c>
      <c r="BC215">
        <v>11.89329772364577</v>
      </c>
      <c r="BD215">
        <v>10.284535745107869</v>
      </c>
      <c r="BE215">
        <v>74.437853838069444</v>
      </c>
      <c r="BF215">
        <v>0</v>
      </c>
      <c r="BG215">
        <v>0</v>
      </c>
    </row>
    <row r="216" spans="1:59" ht="14.1" customHeight="1">
      <c r="A216" s="16">
        <v>42079</v>
      </c>
      <c r="B216" t="s">
        <v>88</v>
      </c>
      <c r="C216" s="16" t="s">
        <v>66</v>
      </c>
      <c r="D216">
        <v>133.22747979499491</v>
      </c>
      <c r="E216">
        <v>143.992601093622</v>
      </c>
      <c r="F216">
        <v>2.185965390096584E-2</v>
      </c>
      <c r="G216">
        <v>0</v>
      </c>
      <c r="H216">
        <v>0</v>
      </c>
      <c r="I216">
        <v>0</v>
      </c>
      <c r="J216">
        <v>0</v>
      </c>
      <c r="K216">
        <v>5.3021634891357019</v>
      </c>
      <c r="L216">
        <v>24.93644648568867</v>
      </c>
      <c r="M216">
        <v>0.85649999634867902</v>
      </c>
      <c r="N216">
        <v>99.87134946569104</v>
      </c>
      <c r="O216">
        <v>64.747086516282195</v>
      </c>
      <c r="P216">
        <v>72.290253465604863</v>
      </c>
      <c r="Q216">
        <v>0</v>
      </c>
      <c r="R216">
        <v>118.29613599991366</v>
      </c>
      <c r="S216">
        <v>4.9227293986553171E-2</v>
      </c>
      <c r="T216">
        <v>137.41343945094943</v>
      </c>
      <c r="U216">
        <v>0</v>
      </c>
      <c r="V216">
        <v>0</v>
      </c>
      <c r="Y216" s="11"/>
      <c r="Z216" s="11"/>
      <c r="AA216" s="11"/>
      <c r="AB216" s="11"/>
      <c r="AC216" s="11"/>
      <c r="AD216" s="11"/>
      <c r="AE216" s="11"/>
      <c r="AH216" s="11"/>
      <c r="AI216" s="11"/>
      <c r="AL216" s="16">
        <v>42079</v>
      </c>
      <c r="AM216" t="s">
        <v>88</v>
      </c>
      <c r="AN216" s="16" t="s">
        <v>66</v>
      </c>
      <c r="AO216">
        <v>13.135454247173264</v>
      </c>
      <c r="AP216">
        <v>36.220554987245315</v>
      </c>
      <c r="AQ216">
        <v>9.7741903896023175</v>
      </c>
      <c r="AR216">
        <v>0</v>
      </c>
      <c r="AS216">
        <v>0</v>
      </c>
      <c r="AT216">
        <v>0</v>
      </c>
      <c r="AU216">
        <v>0</v>
      </c>
      <c r="AV216">
        <v>0.40757722910335797</v>
      </c>
      <c r="AW216">
        <v>1.7867788449475677</v>
      </c>
      <c r="AX216">
        <v>1.8023466007670843</v>
      </c>
      <c r="AY216">
        <v>14.012885717744124</v>
      </c>
      <c r="AZ216">
        <v>14.357165049833597</v>
      </c>
      <c r="BA216">
        <v>14.716320386112329</v>
      </c>
      <c r="BB216">
        <v>0</v>
      </c>
      <c r="BC216">
        <v>13.756726944836563</v>
      </c>
      <c r="BD216">
        <v>11.71160489193994</v>
      </c>
      <c r="BE216">
        <v>35.298466800889585</v>
      </c>
      <c r="BF216">
        <v>0</v>
      </c>
      <c r="BG216">
        <v>0</v>
      </c>
    </row>
    <row r="217" spans="1:59" ht="14.1" customHeight="1">
      <c r="A217" s="16">
        <v>42081</v>
      </c>
      <c r="B217" t="s">
        <v>89</v>
      </c>
      <c r="C217" s="16" t="s">
        <v>66</v>
      </c>
      <c r="D217">
        <v>125.04813355676087</v>
      </c>
      <c r="E217">
        <v>134.77103897516076</v>
      </c>
      <c r="F217">
        <v>2.5619790619710474E-2</v>
      </c>
      <c r="G217">
        <v>0</v>
      </c>
      <c r="H217">
        <v>0</v>
      </c>
      <c r="I217">
        <v>0</v>
      </c>
      <c r="J217">
        <v>0</v>
      </c>
      <c r="K217">
        <v>4.5023324117347663</v>
      </c>
      <c r="L217">
        <v>28.431092209901699</v>
      </c>
      <c r="M217">
        <v>1.2802865482219588</v>
      </c>
      <c r="N217">
        <v>109.2738121950605</v>
      </c>
      <c r="O217">
        <v>77.912339171576235</v>
      </c>
      <c r="P217">
        <v>68.11930916919826</v>
      </c>
      <c r="Q217">
        <v>0</v>
      </c>
      <c r="R217">
        <v>122.50292684004627</v>
      </c>
      <c r="S217">
        <v>6.6348730921457502E-2</v>
      </c>
      <c r="T217">
        <v>141.55297888350557</v>
      </c>
      <c r="U217">
        <v>0</v>
      </c>
      <c r="V217">
        <v>0</v>
      </c>
      <c r="Y217" s="11"/>
      <c r="Z217" s="11"/>
      <c r="AA217" s="11"/>
      <c r="AB217" s="11"/>
      <c r="AC217" s="11"/>
      <c r="AD217" s="11"/>
      <c r="AE217" s="11"/>
      <c r="AH217" s="11"/>
      <c r="AI217" s="11"/>
      <c r="AL217" s="16">
        <v>42081</v>
      </c>
      <c r="AM217" t="s">
        <v>89</v>
      </c>
      <c r="AN217" s="16" t="s">
        <v>66</v>
      </c>
      <c r="AO217">
        <v>10.265743259312394</v>
      </c>
      <c r="AP217">
        <v>37.811887620285546</v>
      </c>
      <c r="AQ217">
        <v>7.7557399756577228</v>
      </c>
      <c r="AR217">
        <v>0</v>
      </c>
      <c r="AS217">
        <v>0</v>
      </c>
      <c r="AT217">
        <v>0</v>
      </c>
      <c r="AU217">
        <v>0</v>
      </c>
      <c r="AV217">
        <v>0.50467039766264876</v>
      </c>
      <c r="AW217">
        <v>4.6010869415253062</v>
      </c>
      <c r="AX217">
        <v>2.5257667812744677</v>
      </c>
      <c r="AY217">
        <v>12.820439026717947</v>
      </c>
      <c r="AZ217">
        <v>10.206792028131847</v>
      </c>
      <c r="BA217">
        <v>17.203427598109101</v>
      </c>
      <c r="BB217">
        <v>0</v>
      </c>
      <c r="BC217">
        <v>11.860722542589631</v>
      </c>
      <c r="BD217">
        <v>9.3023253854806089</v>
      </c>
      <c r="BE217">
        <v>40.361685932342354</v>
      </c>
      <c r="BF217">
        <v>0</v>
      </c>
      <c r="BG217">
        <v>0</v>
      </c>
    </row>
    <row r="218" spans="1:59" ht="14.1" customHeight="1">
      <c r="A218" s="16">
        <v>42083</v>
      </c>
      <c r="B218" t="s">
        <v>90</v>
      </c>
      <c r="C218" s="16" t="s">
        <v>66</v>
      </c>
      <c r="D218">
        <v>91.34817211827739</v>
      </c>
      <c r="E218">
        <v>96.975589473103852</v>
      </c>
      <c r="F218">
        <v>2.6863345071439095E-2</v>
      </c>
      <c r="G218">
        <v>0</v>
      </c>
      <c r="H218">
        <v>0</v>
      </c>
      <c r="I218">
        <v>0</v>
      </c>
      <c r="J218">
        <v>0</v>
      </c>
      <c r="K218">
        <v>1.1147923940746962</v>
      </c>
      <c r="L218">
        <v>29.035453491678464</v>
      </c>
      <c r="M218">
        <v>1.0115989944220121</v>
      </c>
      <c r="N218">
        <v>97.840274262672537</v>
      </c>
      <c r="O218">
        <v>77.141783335520131</v>
      </c>
      <c r="P218">
        <v>56.733098782625795</v>
      </c>
      <c r="Q218">
        <v>0</v>
      </c>
      <c r="R218">
        <v>132.9904118595995</v>
      </c>
      <c r="S218">
        <v>5.0493253908002481E-2</v>
      </c>
      <c r="T218">
        <v>149.37588997645958</v>
      </c>
      <c r="U218">
        <v>0</v>
      </c>
      <c r="V218">
        <v>0</v>
      </c>
      <c r="Y218" s="11"/>
      <c r="Z218" s="11"/>
      <c r="AA218" s="11"/>
      <c r="AB218" s="11"/>
      <c r="AC218" s="11"/>
      <c r="AD218" s="11"/>
      <c r="AE218" s="11"/>
      <c r="AH218" s="11"/>
      <c r="AI218" s="11"/>
      <c r="AL218" s="16">
        <v>42083</v>
      </c>
      <c r="AM218" t="s">
        <v>90</v>
      </c>
      <c r="AN218" s="16" t="s">
        <v>66</v>
      </c>
      <c r="AO218">
        <v>9.2099952206093203</v>
      </c>
      <c r="AP218">
        <v>28.333112620934703</v>
      </c>
      <c r="AQ218">
        <v>8.6081235876777207</v>
      </c>
      <c r="AR218">
        <v>0</v>
      </c>
      <c r="AS218">
        <v>0</v>
      </c>
      <c r="AT218">
        <v>0</v>
      </c>
      <c r="AU218">
        <v>0</v>
      </c>
      <c r="AV218">
        <v>8.5901539979962208E-2</v>
      </c>
      <c r="AW218">
        <v>4.6181661826768998</v>
      </c>
      <c r="AX218">
        <v>1.8256065717629184</v>
      </c>
      <c r="AY218">
        <v>17.436970500897626</v>
      </c>
      <c r="AZ218">
        <v>13.954013394230827</v>
      </c>
      <c r="BA218">
        <v>15.237086847175116</v>
      </c>
      <c r="BB218">
        <v>0</v>
      </c>
      <c r="BC218">
        <v>15.815142925861601</v>
      </c>
      <c r="BD218">
        <v>11.141918900099926</v>
      </c>
      <c r="BE218">
        <v>44.619918794456431</v>
      </c>
      <c r="BF218">
        <v>0</v>
      </c>
      <c r="BG218">
        <v>0</v>
      </c>
    </row>
    <row r="219" spans="1:59" ht="14.1" customHeight="1">
      <c r="A219" s="16">
        <v>42087</v>
      </c>
      <c r="B219" t="s">
        <v>91</v>
      </c>
      <c r="C219" s="16" t="s">
        <v>66</v>
      </c>
      <c r="D219">
        <v>127.26495691780404</v>
      </c>
      <c r="E219">
        <v>135.76198024890053</v>
      </c>
      <c r="F219">
        <v>2.1892217810249238E-2</v>
      </c>
      <c r="G219">
        <v>0</v>
      </c>
      <c r="H219">
        <v>0</v>
      </c>
      <c r="I219">
        <v>0</v>
      </c>
      <c r="J219">
        <v>0</v>
      </c>
      <c r="K219">
        <v>2.7503539255584841</v>
      </c>
      <c r="L219">
        <v>21.542099089860589</v>
      </c>
      <c r="M219">
        <v>1.1810239891940963</v>
      </c>
      <c r="N219">
        <v>76.912950198570982</v>
      </c>
      <c r="O219">
        <v>62.328329077128856</v>
      </c>
      <c r="P219">
        <v>66.694225219034834</v>
      </c>
      <c r="Q219">
        <v>0</v>
      </c>
      <c r="R219">
        <v>121.36371583034729</v>
      </c>
      <c r="S219">
        <v>7.3745478267505341E-2</v>
      </c>
      <c r="T219">
        <v>137.56989083107777</v>
      </c>
      <c r="U219">
        <v>0</v>
      </c>
      <c r="V219">
        <v>0</v>
      </c>
      <c r="Y219" s="11"/>
      <c r="Z219" s="11"/>
      <c r="AA219" s="11"/>
      <c r="AB219" s="11"/>
      <c r="AC219" s="11"/>
      <c r="AD219" s="11"/>
      <c r="AE219" s="11"/>
      <c r="AH219" s="11"/>
      <c r="AI219" s="11"/>
      <c r="AL219" s="16">
        <v>42087</v>
      </c>
      <c r="AM219" t="s">
        <v>91</v>
      </c>
      <c r="AN219" s="16" t="s">
        <v>66</v>
      </c>
      <c r="AO219">
        <v>8.8739071631951401</v>
      </c>
      <c r="AP219">
        <v>48.451463719457422</v>
      </c>
      <c r="AQ219">
        <v>6.2152206672633987</v>
      </c>
      <c r="AR219">
        <v>0</v>
      </c>
      <c r="AS219">
        <v>0</v>
      </c>
      <c r="AT219">
        <v>0</v>
      </c>
      <c r="AU219">
        <v>0</v>
      </c>
      <c r="AV219">
        <v>0.13947298430907151</v>
      </c>
      <c r="AW219">
        <v>8.6313707428591773</v>
      </c>
      <c r="AX219">
        <v>1.9831133476859029</v>
      </c>
      <c r="AY219">
        <v>11.848847493480731</v>
      </c>
      <c r="AZ219">
        <v>9.2019205476411212</v>
      </c>
      <c r="BA219">
        <v>19.83501086971825</v>
      </c>
      <c r="BB219">
        <v>0</v>
      </c>
      <c r="BC219">
        <v>9.9813262739159345</v>
      </c>
      <c r="BD219">
        <v>8.5589350660137899</v>
      </c>
      <c r="BE219">
        <v>49.690230785095274</v>
      </c>
      <c r="BF219">
        <v>0</v>
      </c>
      <c r="BG219">
        <v>0</v>
      </c>
    </row>
    <row r="220" spans="1:59" ht="14.1" customHeight="1">
      <c r="A220" s="16">
        <v>42093</v>
      </c>
      <c r="B220" t="s">
        <v>92</v>
      </c>
      <c r="C220" s="16" t="s">
        <v>66</v>
      </c>
      <c r="D220">
        <v>121.57195063615602</v>
      </c>
      <c r="E220">
        <v>131.21654320141451</v>
      </c>
      <c r="F220">
        <v>2.2656455333630091E-2</v>
      </c>
      <c r="G220">
        <v>0</v>
      </c>
      <c r="H220">
        <v>0</v>
      </c>
      <c r="I220">
        <v>0</v>
      </c>
      <c r="J220">
        <v>0</v>
      </c>
      <c r="K220">
        <v>4.9382270108810085</v>
      </c>
      <c r="L220">
        <v>26.656438193191931</v>
      </c>
      <c r="M220">
        <v>1.462988908452199</v>
      </c>
      <c r="N220">
        <v>86.690079192461013</v>
      </c>
      <c r="O220">
        <v>71.569987904049455</v>
      </c>
      <c r="P220">
        <v>75.466260746793537</v>
      </c>
      <c r="Q220">
        <v>0</v>
      </c>
      <c r="R220">
        <v>106.3399917225797</v>
      </c>
      <c r="S220">
        <v>9.4009769745753688E-2</v>
      </c>
      <c r="T220">
        <v>123.21241064696852</v>
      </c>
      <c r="U220">
        <v>0</v>
      </c>
      <c r="V220">
        <v>0</v>
      </c>
      <c r="Y220" s="11"/>
      <c r="Z220" s="11"/>
      <c r="AA220" s="11"/>
      <c r="AB220" s="11"/>
      <c r="AC220" s="11"/>
      <c r="AD220" s="11"/>
      <c r="AE220" s="11"/>
      <c r="AH220" s="11"/>
      <c r="AI220" s="11"/>
      <c r="AL220" s="16">
        <v>42093</v>
      </c>
      <c r="AM220" t="s">
        <v>92</v>
      </c>
      <c r="AN220" s="16" t="s">
        <v>66</v>
      </c>
      <c r="AO220">
        <v>9.6798442672356089</v>
      </c>
      <c r="AP220">
        <v>34.466944226164728</v>
      </c>
      <c r="AQ220">
        <v>7.1412812352517134</v>
      </c>
      <c r="AR220">
        <v>0</v>
      </c>
      <c r="AS220">
        <v>0</v>
      </c>
      <c r="AT220">
        <v>0</v>
      </c>
      <c r="AU220">
        <v>0</v>
      </c>
      <c r="AV220">
        <v>1.2713093914049047</v>
      </c>
      <c r="AW220">
        <v>1.7021276543155666</v>
      </c>
      <c r="AX220">
        <v>3.0873238116110504</v>
      </c>
      <c r="AY220">
        <v>10.789185430654811</v>
      </c>
      <c r="AZ220">
        <v>11.493499458994709</v>
      </c>
      <c r="BA220">
        <v>15.029980895031608</v>
      </c>
      <c r="BB220">
        <v>0</v>
      </c>
      <c r="BC220">
        <v>9.9867629659448696</v>
      </c>
      <c r="BD220">
        <v>10.972206392353435</v>
      </c>
      <c r="BE220">
        <v>32.902912826097591</v>
      </c>
      <c r="BF220">
        <v>0</v>
      </c>
      <c r="BG220">
        <v>0</v>
      </c>
    </row>
    <row r="221" spans="1:59" ht="14.1" customHeight="1">
      <c r="A221" s="16">
        <v>42097</v>
      </c>
      <c r="B221" t="s">
        <v>63</v>
      </c>
      <c r="C221" s="16" t="s">
        <v>66</v>
      </c>
      <c r="D221">
        <v>128.48149499424127</v>
      </c>
      <c r="E221">
        <v>137.89030278258971</v>
      </c>
      <c r="F221">
        <v>3.6280605094948425E-2</v>
      </c>
      <c r="G221">
        <v>0</v>
      </c>
      <c r="H221">
        <v>0</v>
      </c>
      <c r="I221">
        <v>0</v>
      </c>
      <c r="J221">
        <v>0</v>
      </c>
      <c r="K221">
        <v>5.7571678514545512</v>
      </c>
      <c r="L221">
        <v>23.146388800012765</v>
      </c>
      <c r="M221">
        <v>2.4100933852981115</v>
      </c>
      <c r="N221">
        <v>119.72867654232807</v>
      </c>
      <c r="O221">
        <v>37.328628235918671</v>
      </c>
      <c r="P221">
        <v>75.452314971486018</v>
      </c>
      <c r="Q221">
        <v>0</v>
      </c>
      <c r="R221">
        <v>113.89175059362871</v>
      </c>
      <c r="S221">
        <v>0.15563037813990435</v>
      </c>
      <c r="T221">
        <v>130.57255523353945</v>
      </c>
      <c r="U221">
        <v>0</v>
      </c>
      <c r="V221">
        <v>0</v>
      </c>
      <c r="Y221" s="11"/>
      <c r="Z221" s="11"/>
      <c r="AA221" s="11"/>
      <c r="AB221" s="11"/>
      <c r="AC221" s="11"/>
      <c r="AD221" s="11"/>
      <c r="AE221" s="11"/>
      <c r="AH221" s="11"/>
      <c r="AI221" s="11"/>
      <c r="AL221" s="16">
        <v>42097</v>
      </c>
      <c r="AM221" t="s">
        <v>63</v>
      </c>
      <c r="AN221" s="16" t="s">
        <v>66</v>
      </c>
      <c r="AO221">
        <v>9.8948693840359443</v>
      </c>
      <c r="AP221">
        <v>59.88096790247684</v>
      </c>
      <c r="AQ221">
        <v>6.4528765187760717</v>
      </c>
      <c r="AR221">
        <v>0</v>
      </c>
      <c r="AS221">
        <v>0</v>
      </c>
      <c r="AT221">
        <v>0</v>
      </c>
      <c r="AU221">
        <v>0</v>
      </c>
      <c r="AV221">
        <v>1.8825443050705724</v>
      </c>
      <c r="AW221">
        <v>10.991424306779125</v>
      </c>
      <c r="AX221">
        <v>3.0846973892544312</v>
      </c>
      <c r="AY221">
        <v>11.119287205311895</v>
      </c>
      <c r="AZ221">
        <v>10.863983096900627</v>
      </c>
      <c r="BA221">
        <v>20.776390180710255</v>
      </c>
      <c r="BB221">
        <v>0</v>
      </c>
      <c r="BC221">
        <v>10.287539139579467</v>
      </c>
      <c r="BD221">
        <v>10.071515078055004</v>
      </c>
      <c r="BE221">
        <v>57.253792495575766</v>
      </c>
      <c r="BF221">
        <v>0</v>
      </c>
      <c r="BG221">
        <v>0</v>
      </c>
    </row>
    <row r="222" spans="1:59" ht="14.1" customHeight="1">
      <c r="A222" s="16">
        <v>42099</v>
      </c>
      <c r="B222" t="s">
        <v>93</v>
      </c>
      <c r="C222" s="16" t="s">
        <v>66</v>
      </c>
      <c r="D222">
        <v>124.06678756608602</v>
      </c>
      <c r="E222">
        <v>132.61091993608798</v>
      </c>
      <c r="F222">
        <v>2.2703637062945252E-2</v>
      </c>
      <c r="G222">
        <v>0</v>
      </c>
      <c r="H222">
        <v>0</v>
      </c>
      <c r="I222">
        <v>0</v>
      </c>
      <c r="J222">
        <v>0</v>
      </c>
      <c r="K222">
        <v>1.0076932349889534</v>
      </c>
      <c r="L222">
        <v>22.249667552217005</v>
      </c>
      <c r="M222">
        <v>1.4722735887370577</v>
      </c>
      <c r="N222">
        <v>88.990177384816846</v>
      </c>
      <c r="O222">
        <v>69.956211151792488</v>
      </c>
      <c r="P222">
        <v>68.876527825368228</v>
      </c>
      <c r="Q222">
        <v>0</v>
      </c>
      <c r="R222">
        <v>121.26734574488755</v>
      </c>
      <c r="S222">
        <v>8.698162722361584E-2</v>
      </c>
      <c r="T222">
        <v>137.97001378572378</v>
      </c>
      <c r="U222">
        <v>0</v>
      </c>
      <c r="V222">
        <v>0</v>
      </c>
      <c r="Y222" s="11"/>
      <c r="Z222" s="11"/>
      <c r="AA222" s="11"/>
      <c r="AB222" s="11"/>
      <c r="AC222" s="11"/>
      <c r="AD222" s="11"/>
      <c r="AE222" s="11"/>
      <c r="AH222" s="11"/>
      <c r="AI222" s="11"/>
      <c r="AL222" s="16">
        <v>42099</v>
      </c>
      <c r="AM222" t="s">
        <v>93</v>
      </c>
      <c r="AN222" s="16" t="s">
        <v>66</v>
      </c>
      <c r="AO222">
        <v>9.1534183205354669</v>
      </c>
      <c r="AP222">
        <v>43.615812956360614</v>
      </c>
      <c r="AQ222">
        <v>6.9745670117068608</v>
      </c>
      <c r="AR222">
        <v>0</v>
      </c>
      <c r="AS222">
        <v>0</v>
      </c>
      <c r="AT222">
        <v>0</v>
      </c>
      <c r="AU222">
        <v>0</v>
      </c>
      <c r="AV222">
        <v>5.4807971605623215E-2</v>
      </c>
      <c r="AW222">
        <v>6.2986072376272837</v>
      </c>
      <c r="AX222">
        <v>3.1871643832398977</v>
      </c>
      <c r="AY222">
        <v>10.033080715058633</v>
      </c>
      <c r="AZ222">
        <v>9.5851656823823976</v>
      </c>
      <c r="BA222">
        <v>17.754082875785421</v>
      </c>
      <c r="BB222">
        <v>0</v>
      </c>
      <c r="BC222">
        <v>10.547297525504076</v>
      </c>
      <c r="BD222">
        <v>8.7817998927742931</v>
      </c>
      <c r="BE222">
        <v>45.992803913592333</v>
      </c>
      <c r="BF222">
        <v>0</v>
      </c>
      <c r="BG222">
        <v>0</v>
      </c>
    </row>
    <row r="223" spans="1:59" ht="14.1" customHeight="1">
      <c r="A223" s="16">
        <v>42105</v>
      </c>
      <c r="B223" t="s">
        <v>94</v>
      </c>
      <c r="C223" s="16" t="s">
        <v>66</v>
      </c>
      <c r="D223">
        <v>120.97945164782718</v>
      </c>
      <c r="E223">
        <v>127.30190612327227</v>
      </c>
      <c r="F223">
        <v>1.8015857003689628E-2</v>
      </c>
      <c r="G223">
        <v>0</v>
      </c>
      <c r="H223">
        <v>0</v>
      </c>
      <c r="I223">
        <v>0</v>
      </c>
      <c r="J223">
        <v>0</v>
      </c>
      <c r="K223">
        <v>0.54697165775917456</v>
      </c>
      <c r="L223">
        <v>28.328386574971876</v>
      </c>
      <c r="M223">
        <v>1.1896664921411841</v>
      </c>
      <c r="N223">
        <v>116.15604381529884</v>
      </c>
      <c r="O223">
        <v>26.824629351181908</v>
      </c>
      <c r="P223">
        <v>61.813151819593614</v>
      </c>
      <c r="Q223">
        <v>0</v>
      </c>
      <c r="R223">
        <v>119.93053205606829</v>
      </c>
      <c r="S223">
        <v>5.8142163772063701E-2</v>
      </c>
      <c r="T223">
        <v>132.46578488250574</v>
      </c>
      <c r="U223">
        <v>0</v>
      </c>
      <c r="V223">
        <v>0</v>
      </c>
      <c r="Y223" s="11"/>
      <c r="Z223" s="11"/>
      <c r="AA223" s="11"/>
      <c r="AB223" s="11"/>
      <c r="AC223" s="11"/>
      <c r="AD223" s="11"/>
      <c r="AE223" s="11"/>
      <c r="AH223" s="11"/>
      <c r="AI223" s="11"/>
      <c r="AL223" s="16">
        <v>42105</v>
      </c>
      <c r="AM223" t="s">
        <v>94</v>
      </c>
      <c r="AN223" s="16" t="s">
        <v>66</v>
      </c>
      <c r="AO223">
        <v>9.5185243411953167</v>
      </c>
      <c r="AP223">
        <v>37.106421017361825</v>
      </c>
      <c r="AQ223">
        <v>7.185891890585629</v>
      </c>
      <c r="AR223">
        <v>0</v>
      </c>
      <c r="AS223">
        <v>0</v>
      </c>
      <c r="AT223">
        <v>0</v>
      </c>
      <c r="AU223">
        <v>0</v>
      </c>
      <c r="AV223">
        <v>3.1189649936873891E-2</v>
      </c>
      <c r="AW223">
        <v>6.0943750338716036</v>
      </c>
      <c r="AX223">
        <v>2.3532465664173068</v>
      </c>
      <c r="AY223">
        <v>12.893204488490415</v>
      </c>
      <c r="AZ223">
        <v>11.845882802909706</v>
      </c>
      <c r="BA223">
        <v>14.768535041264526</v>
      </c>
      <c r="BB223">
        <v>0</v>
      </c>
      <c r="BC223">
        <v>11.02011379948603</v>
      </c>
      <c r="BD223">
        <v>8.3190441967286439</v>
      </c>
      <c r="BE223">
        <v>39.280894382928857</v>
      </c>
      <c r="BF223">
        <v>0</v>
      </c>
      <c r="BG223">
        <v>0</v>
      </c>
    </row>
    <row r="224" spans="1:59" ht="14.1" customHeight="1">
      <c r="A224" s="16">
        <v>42107</v>
      </c>
      <c r="B224" t="s">
        <v>95</v>
      </c>
      <c r="C224" s="16" t="s">
        <v>66</v>
      </c>
      <c r="D224">
        <v>122.8744393864221</v>
      </c>
      <c r="E224">
        <v>148.66798301058131</v>
      </c>
      <c r="F224">
        <v>0.23735747899397933</v>
      </c>
      <c r="G224">
        <v>0</v>
      </c>
      <c r="H224">
        <v>0</v>
      </c>
      <c r="I224">
        <v>0</v>
      </c>
      <c r="J224">
        <v>0</v>
      </c>
      <c r="K224">
        <v>4.1484347228121639</v>
      </c>
      <c r="L224">
        <v>31.285917136756026</v>
      </c>
      <c r="M224">
        <v>10.241650805321758</v>
      </c>
      <c r="N224">
        <v>119.55830068791772</v>
      </c>
      <c r="O224">
        <v>67.050516022106393</v>
      </c>
      <c r="P224">
        <v>74.301506246840276</v>
      </c>
      <c r="Q224">
        <v>12.183383010904826</v>
      </c>
      <c r="R224">
        <v>115.70558448153795</v>
      </c>
      <c r="S224">
        <v>0.61307906603631779</v>
      </c>
      <c r="T224">
        <v>148.70791410073963</v>
      </c>
      <c r="U224">
        <v>0</v>
      </c>
      <c r="V224">
        <v>0</v>
      </c>
      <c r="Y224" s="11"/>
      <c r="Z224" s="11"/>
      <c r="AA224" s="11"/>
      <c r="AB224" s="11"/>
      <c r="AC224" s="11"/>
      <c r="AD224" s="11"/>
      <c r="AE224" s="11"/>
      <c r="AH224" s="11"/>
      <c r="AI224" s="11"/>
      <c r="AL224" s="16">
        <v>42107</v>
      </c>
      <c r="AM224" t="s">
        <v>95</v>
      </c>
      <c r="AN224" s="16" t="s">
        <v>66</v>
      </c>
      <c r="AO224">
        <v>10.305343689345339</v>
      </c>
      <c r="AP224">
        <v>71.965115916512204</v>
      </c>
      <c r="AQ224">
        <v>8.1577729182827081</v>
      </c>
      <c r="AR224">
        <v>0</v>
      </c>
      <c r="AS224">
        <v>0</v>
      </c>
      <c r="AT224">
        <v>0</v>
      </c>
      <c r="AU224">
        <v>0</v>
      </c>
      <c r="AV224">
        <v>0.27841397419981911</v>
      </c>
      <c r="AW224">
        <v>16.012834574032411</v>
      </c>
      <c r="AX224">
        <v>9.4222431974384566</v>
      </c>
      <c r="AY224">
        <v>12.778327175477202</v>
      </c>
      <c r="AZ224">
        <v>10.045648281074522</v>
      </c>
      <c r="BA224">
        <v>25.223961995767329</v>
      </c>
      <c r="BB224">
        <v>25.7708825811381</v>
      </c>
      <c r="BC224">
        <v>11.440161757143393</v>
      </c>
      <c r="BD224">
        <v>10.082320721894209</v>
      </c>
      <c r="BE224">
        <v>72.663677416502665</v>
      </c>
      <c r="BF224">
        <v>0</v>
      </c>
      <c r="BG224">
        <v>0</v>
      </c>
    </row>
    <row r="225" spans="1:60" ht="14.1" customHeight="1">
      <c r="A225" s="16">
        <v>42109</v>
      </c>
      <c r="B225" t="s">
        <v>96</v>
      </c>
      <c r="C225" s="16" t="s">
        <v>66</v>
      </c>
      <c r="D225">
        <v>113.33801366546794</v>
      </c>
      <c r="E225">
        <v>180.69904611297991</v>
      </c>
      <c r="F225">
        <v>2.6176984675754511</v>
      </c>
      <c r="G225">
        <v>0</v>
      </c>
      <c r="H225">
        <v>0</v>
      </c>
      <c r="I225">
        <v>0</v>
      </c>
      <c r="J225">
        <v>0</v>
      </c>
      <c r="K225">
        <v>5.0381517289225295</v>
      </c>
      <c r="L225">
        <v>45.87583988825871</v>
      </c>
      <c r="M225">
        <v>20.431118383299275</v>
      </c>
      <c r="N225">
        <v>77.587460695453473</v>
      </c>
      <c r="O225">
        <v>63.038718715436595</v>
      </c>
      <c r="P225">
        <v>85.423958753021495</v>
      </c>
      <c r="Q225">
        <v>0</v>
      </c>
      <c r="R225">
        <v>95.781479268584192</v>
      </c>
      <c r="S225">
        <v>6.6895557180370604</v>
      </c>
      <c r="T225">
        <v>162.31245392905953</v>
      </c>
      <c r="U225">
        <v>0</v>
      </c>
      <c r="V225">
        <v>0</v>
      </c>
      <c r="Y225" s="11"/>
      <c r="Z225" s="11"/>
      <c r="AA225" s="11"/>
      <c r="AB225" s="11"/>
      <c r="AC225" s="11"/>
      <c r="AD225" s="11"/>
      <c r="AE225" s="11"/>
      <c r="AH225" s="11"/>
      <c r="AI225" s="11"/>
      <c r="AL225" s="16">
        <v>42109</v>
      </c>
      <c r="AM225" t="s">
        <v>96</v>
      </c>
      <c r="AN225" s="16" t="s">
        <v>66</v>
      </c>
      <c r="AO225">
        <v>8.263594388506954</v>
      </c>
      <c r="AP225">
        <v>77.898738434601924</v>
      </c>
      <c r="AQ225">
        <v>7.8123754563012664</v>
      </c>
      <c r="AR225">
        <v>0</v>
      </c>
      <c r="AS225">
        <v>0</v>
      </c>
      <c r="AT225">
        <v>0</v>
      </c>
      <c r="AU225">
        <v>0</v>
      </c>
      <c r="AV225">
        <v>0.45647563070440828</v>
      </c>
      <c r="AW225">
        <v>19.55304832926517</v>
      </c>
      <c r="AX225">
        <v>11.927667302483671</v>
      </c>
      <c r="AY225">
        <v>8.6093040090780999</v>
      </c>
      <c r="AZ225">
        <v>8.855233917929338</v>
      </c>
      <c r="BA225">
        <v>26.884051856134043</v>
      </c>
      <c r="BB225">
        <v>0</v>
      </c>
      <c r="BC225">
        <v>8.2369814043743617</v>
      </c>
      <c r="BD225">
        <v>11.316875676747678</v>
      </c>
      <c r="BE225">
        <v>70.460878957864949</v>
      </c>
      <c r="BF225">
        <v>0</v>
      </c>
      <c r="BG225">
        <v>0</v>
      </c>
    </row>
    <row r="226" spans="1:60" ht="14.1" customHeight="1">
      <c r="A226" s="16">
        <v>42111</v>
      </c>
      <c r="B226" t="s">
        <v>97</v>
      </c>
      <c r="C226" s="16" t="s">
        <v>66</v>
      </c>
      <c r="D226">
        <v>125.44891443712066</v>
      </c>
      <c r="E226">
        <v>132.98809385884559</v>
      </c>
      <c r="F226">
        <v>2.2985084382303737E-2</v>
      </c>
      <c r="G226">
        <v>0</v>
      </c>
      <c r="H226">
        <v>0</v>
      </c>
      <c r="I226">
        <v>0</v>
      </c>
      <c r="J226">
        <v>0</v>
      </c>
      <c r="K226">
        <v>0.70966871947627497</v>
      </c>
      <c r="L226">
        <v>23.82766574258806</v>
      </c>
      <c r="M226">
        <v>1.4341462224383257</v>
      </c>
      <c r="N226">
        <v>115.7421157533753</v>
      </c>
      <c r="O226">
        <v>66.068960546716937</v>
      </c>
      <c r="P226">
        <v>59.940375489825129</v>
      </c>
      <c r="Q226">
        <v>0</v>
      </c>
      <c r="R226">
        <v>115.44220319227036</v>
      </c>
      <c r="S226">
        <v>7.9274398928850451E-2</v>
      </c>
      <c r="T226">
        <v>129.31777077538666</v>
      </c>
      <c r="U226">
        <v>0</v>
      </c>
      <c r="V226">
        <v>0</v>
      </c>
      <c r="Y226" s="11"/>
      <c r="Z226" s="11"/>
      <c r="AA226" s="11"/>
      <c r="AB226" s="11"/>
      <c r="AC226" s="11"/>
      <c r="AD226" s="11"/>
      <c r="AE226" s="11"/>
      <c r="AH226" s="11"/>
      <c r="AI226" s="11"/>
      <c r="AL226" s="16">
        <v>42111</v>
      </c>
      <c r="AM226" t="s">
        <v>97</v>
      </c>
      <c r="AN226" s="16" t="s">
        <v>66</v>
      </c>
      <c r="AO226">
        <v>10.347082673316756</v>
      </c>
      <c r="AP226">
        <v>34.765492803350782</v>
      </c>
      <c r="AQ226">
        <v>7.4840496983447151</v>
      </c>
      <c r="AR226">
        <v>0</v>
      </c>
      <c r="AS226">
        <v>0</v>
      </c>
      <c r="AT226">
        <v>0</v>
      </c>
      <c r="AU226">
        <v>0</v>
      </c>
      <c r="AV226">
        <v>4.3438110253455432E-2</v>
      </c>
      <c r="AW226">
        <v>3.4103707031741175</v>
      </c>
      <c r="AX226">
        <v>2.8377271146083078</v>
      </c>
      <c r="AY226">
        <v>12.518564743146996</v>
      </c>
      <c r="AZ226">
        <v>11.419606054414189</v>
      </c>
      <c r="BA226">
        <v>15.646821782709893</v>
      </c>
      <c r="BB226">
        <v>0</v>
      </c>
      <c r="BC226">
        <v>11.230754621189099</v>
      </c>
      <c r="BD226">
        <v>9.4103487373975074</v>
      </c>
      <c r="BE226">
        <v>34.507546862992164</v>
      </c>
      <c r="BF226">
        <v>0</v>
      </c>
      <c r="BG226">
        <v>0</v>
      </c>
    </row>
    <row r="227" spans="1:60" ht="14.1" customHeight="1">
      <c r="A227" s="16">
        <v>42113</v>
      </c>
      <c r="B227" t="s">
        <v>98</v>
      </c>
      <c r="C227" s="16" t="s">
        <v>66</v>
      </c>
      <c r="D227">
        <v>102.83721800073599</v>
      </c>
      <c r="E227">
        <v>109.44470854558342</v>
      </c>
      <c r="F227">
        <v>5.2271906434365502E-3</v>
      </c>
      <c r="G227">
        <v>0</v>
      </c>
      <c r="H227">
        <v>0</v>
      </c>
      <c r="I227">
        <v>0</v>
      </c>
      <c r="J227">
        <v>0</v>
      </c>
      <c r="K227">
        <v>25.453125066236801</v>
      </c>
      <c r="L227">
        <v>17.810982145492385</v>
      </c>
      <c r="M227">
        <v>1.2173680468358525</v>
      </c>
      <c r="N227">
        <v>75.4139280238129</v>
      </c>
      <c r="O227">
        <v>21.091219492475556</v>
      </c>
      <c r="P227">
        <v>49.115457053439869</v>
      </c>
      <c r="Q227">
        <v>0</v>
      </c>
      <c r="R227">
        <v>99.028101331304242</v>
      </c>
      <c r="S227">
        <v>6.1133406514457096E-2</v>
      </c>
      <c r="T227">
        <v>111.75366979592283</v>
      </c>
      <c r="U227">
        <v>0</v>
      </c>
      <c r="V227">
        <v>0</v>
      </c>
      <c r="Y227" s="11"/>
      <c r="Z227" s="11"/>
      <c r="AA227" s="11"/>
      <c r="AB227" s="11"/>
      <c r="AC227" s="11"/>
      <c r="AD227" s="11"/>
      <c r="AE227" s="11"/>
      <c r="AH227" s="11"/>
      <c r="AI227" s="11"/>
      <c r="AL227" s="16">
        <v>42113</v>
      </c>
      <c r="AM227" t="s">
        <v>98</v>
      </c>
      <c r="AN227" s="16" t="s">
        <v>66</v>
      </c>
      <c r="AO227">
        <v>8.301931187033686</v>
      </c>
      <c r="AP227">
        <v>34.02648823351538</v>
      </c>
      <c r="AQ227">
        <v>6.3140600901681498</v>
      </c>
      <c r="AR227">
        <v>0</v>
      </c>
      <c r="AS227">
        <v>0</v>
      </c>
      <c r="AT227">
        <v>0</v>
      </c>
      <c r="AU227">
        <v>0</v>
      </c>
      <c r="AV227">
        <v>1.5153524428467346</v>
      </c>
      <c r="AW227">
        <v>4.3916689460897969</v>
      </c>
      <c r="AX227">
        <v>2.2558046315999269</v>
      </c>
      <c r="AY227">
        <v>12.078894357155942</v>
      </c>
      <c r="AZ227">
        <v>11.012203259169043</v>
      </c>
      <c r="BA227">
        <v>16.293327730684322</v>
      </c>
      <c r="BB227">
        <v>0</v>
      </c>
      <c r="BC227">
        <v>9.429323338866249</v>
      </c>
      <c r="BD227">
        <v>7.4661171124962662</v>
      </c>
      <c r="BE227">
        <v>35.315695525886632</v>
      </c>
      <c r="BF227">
        <v>0</v>
      </c>
      <c r="BG227">
        <v>0</v>
      </c>
    </row>
    <row r="228" spans="1:60" ht="14.1" customHeight="1">
      <c r="A228" s="16">
        <v>42115</v>
      </c>
      <c r="B228" t="s">
        <v>99</v>
      </c>
      <c r="C228" s="16" t="s">
        <v>66</v>
      </c>
      <c r="D228">
        <v>127.27665442365702</v>
      </c>
      <c r="E228">
        <v>136.83416693678959</v>
      </c>
      <c r="F228">
        <v>1.4480253651262079E-2</v>
      </c>
      <c r="G228">
        <v>0</v>
      </c>
      <c r="H228">
        <v>0</v>
      </c>
      <c r="I228">
        <v>0</v>
      </c>
      <c r="J228">
        <v>0</v>
      </c>
      <c r="K228">
        <v>1.0652450225553893</v>
      </c>
      <c r="L228">
        <v>26.869125115001964</v>
      </c>
      <c r="M228">
        <v>1.4745449700225819</v>
      </c>
      <c r="N228">
        <v>103.0762306431443</v>
      </c>
      <c r="O228">
        <v>76.901679552320701</v>
      </c>
      <c r="P228">
        <v>64.261521770529583</v>
      </c>
      <c r="Q228">
        <v>0</v>
      </c>
      <c r="R228">
        <v>124.78193196027732</v>
      </c>
      <c r="S228">
        <v>7.5937382912512633E-2</v>
      </c>
      <c r="T228">
        <v>143.522459834893</v>
      </c>
      <c r="U228">
        <v>0</v>
      </c>
      <c r="V228">
        <v>0</v>
      </c>
      <c r="Y228" s="11"/>
      <c r="Z228" s="11"/>
      <c r="AA228" s="11"/>
      <c r="AB228" s="11"/>
      <c r="AC228" s="11"/>
      <c r="AD228" s="11"/>
      <c r="AE228" s="11"/>
      <c r="AH228" s="11"/>
      <c r="AI228" s="11"/>
      <c r="AL228" s="16">
        <v>42115</v>
      </c>
      <c r="AM228" t="s">
        <v>99</v>
      </c>
      <c r="AN228" s="16" t="s">
        <v>66</v>
      </c>
      <c r="AO228">
        <v>10.499395979618857</v>
      </c>
      <c r="AP228">
        <v>40.949022507757626</v>
      </c>
      <c r="AQ228">
        <v>6.787855731786073</v>
      </c>
      <c r="AR228">
        <v>0</v>
      </c>
      <c r="AS228">
        <v>0</v>
      </c>
      <c r="AT228">
        <v>0</v>
      </c>
      <c r="AU228">
        <v>0</v>
      </c>
      <c r="AV228">
        <v>6.6782477658649669E-2</v>
      </c>
      <c r="AW228">
        <v>6.3337550034858339</v>
      </c>
      <c r="AX228">
        <v>2.6923698674366632</v>
      </c>
      <c r="AY228">
        <v>12.648998128042173</v>
      </c>
      <c r="AZ228">
        <v>10.458190547558385</v>
      </c>
      <c r="BA228">
        <v>20.340517823254988</v>
      </c>
      <c r="BB228">
        <v>0</v>
      </c>
      <c r="BC228">
        <v>12.141167215842517</v>
      </c>
      <c r="BD228">
        <v>9.1793419730407333</v>
      </c>
      <c r="BE228">
        <v>43.627674148765472</v>
      </c>
      <c r="BF228">
        <v>0</v>
      </c>
      <c r="BG228">
        <v>0</v>
      </c>
    </row>
    <row r="229" spans="1:60" ht="14.1" customHeight="1">
      <c r="A229" s="16">
        <v>42117</v>
      </c>
      <c r="B229" t="s">
        <v>100</v>
      </c>
      <c r="C229" s="16" t="s">
        <v>66</v>
      </c>
      <c r="D229">
        <v>116.15012933455456</v>
      </c>
      <c r="E229">
        <v>124.75212801117466</v>
      </c>
      <c r="F229">
        <v>2.9588792060877108E-2</v>
      </c>
      <c r="G229">
        <v>0</v>
      </c>
      <c r="H229">
        <v>0</v>
      </c>
      <c r="I229">
        <v>0</v>
      </c>
      <c r="J229">
        <v>0</v>
      </c>
      <c r="K229">
        <v>1.4254599357797861</v>
      </c>
      <c r="L229">
        <v>19.665389859540397</v>
      </c>
      <c r="M229">
        <v>1.7076485965075976</v>
      </c>
      <c r="N229">
        <v>79.961976685219085</v>
      </c>
      <c r="O229">
        <v>62.587088237504041</v>
      </c>
      <c r="P229">
        <v>54.42987991455616</v>
      </c>
      <c r="Q229">
        <v>0</v>
      </c>
      <c r="R229">
        <v>112.50329630461573</v>
      </c>
      <c r="S229">
        <v>8.7728536313145158E-2</v>
      </c>
      <c r="T229">
        <v>129.1671530459428</v>
      </c>
      <c r="U229">
        <v>0</v>
      </c>
      <c r="V229">
        <v>0</v>
      </c>
      <c r="Y229" s="11"/>
      <c r="Z229" s="11"/>
      <c r="AA229" s="11"/>
      <c r="AB229" s="11"/>
      <c r="AC229" s="11"/>
      <c r="AD229" s="11"/>
      <c r="AE229" s="11"/>
      <c r="AH229" s="11"/>
      <c r="AI229" s="11"/>
      <c r="AL229" s="16">
        <v>42117</v>
      </c>
      <c r="AM229" t="s">
        <v>100</v>
      </c>
      <c r="AN229" s="16" t="s">
        <v>66</v>
      </c>
      <c r="AO229">
        <v>9.9751907466740821</v>
      </c>
      <c r="AP229">
        <v>35.878463675343909</v>
      </c>
      <c r="AQ229">
        <v>6.7323820829501608</v>
      </c>
      <c r="AR229">
        <v>0</v>
      </c>
      <c r="AS229">
        <v>0</v>
      </c>
      <c r="AT229">
        <v>0</v>
      </c>
      <c r="AU229">
        <v>0</v>
      </c>
      <c r="AV229">
        <v>0.14148824984942188</v>
      </c>
      <c r="AW229">
        <v>3.713053523945316</v>
      </c>
      <c r="AX229">
        <v>3.1900061587793411</v>
      </c>
      <c r="AY229">
        <v>10.490275067078795</v>
      </c>
      <c r="AZ229">
        <v>10.002202053517903</v>
      </c>
      <c r="BA229">
        <v>15.783051390989508</v>
      </c>
      <c r="BB229">
        <v>0</v>
      </c>
      <c r="BC229">
        <v>11.326283449474612</v>
      </c>
      <c r="BD229">
        <v>8.4799370310876032</v>
      </c>
      <c r="BE229">
        <v>37.743470832956135</v>
      </c>
      <c r="BF229">
        <v>0</v>
      </c>
      <c r="BG229">
        <v>0</v>
      </c>
    </row>
    <row r="230" spans="1:60" ht="14.1" customHeight="1">
      <c r="A230" s="16">
        <v>42119</v>
      </c>
      <c r="B230" t="s">
        <v>101</v>
      </c>
      <c r="C230" s="16" t="s">
        <v>66</v>
      </c>
      <c r="D230">
        <v>136.42611562622145</v>
      </c>
      <c r="E230">
        <v>147.86247110003723</v>
      </c>
      <c r="F230">
        <v>0.15237966405762113</v>
      </c>
      <c r="G230">
        <v>0</v>
      </c>
      <c r="H230">
        <v>0</v>
      </c>
      <c r="I230">
        <v>0</v>
      </c>
      <c r="J230">
        <v>0</v>
      </c>
      <c r="K230">
        <v>1.9314728651287043</v>
      </c>
      <c r="L230">
        <v>32.463231178857832</v>
      </c>
      <c r="M230">
        <v>10.194676884026171</v>
      </c>
      <c r="N230">
        <v>88.407756457093967</v>
      </c>
      <c r="O230">
        <v>69.812686974096607</v>
      </c>
      <c r="P230">
        <v>82.069090685420363</v>
      </c>
      <c r="Q230">
        <v>0</v>
      </c>
      <c r="R230">
        <v>128.42917258064304</v>
      </c>
      <c r="S230">
        <v>0.72957212236875879</v>
      </c>
      <c r="T230">
        <v>148.89899455442088</v>
      </c>
      <c r="U230">
        <v>0</v>
      </c>
      <c r="V230">
        <v>0</v>
      </c>
      <c r="Y230" s="11"/>
      <c r="Z230" s="11"/>
      <c r="AA230" s="11"/>
      <c r="AB230" s="11"/>
      <c r="AC230" s="11"/>
      <c r="AD230" s="11"/>
      <c r="AE230" s="11"/>
      <c r="AH230" s="11"/>
      <c r="AI230" s="11"/>
      <c r="AL230" s="16">
        <v>42119</v>
      </c>
      <c r="AM230" t="s">
        <v>101</v>
      </c>
      <c r="AN230" s="16" t="s">
        <v>66</v>
      </c>
      <c r="AO230">
        <v>8.4491187332526163</v>
      </c>
      <c r="AP230">
        <v>60.020605742278867</v>
      </c>
      <c r="AQ230">
        <v>6.24717532341477</v>
      </c>
      <c r="AR230">
        <v>0</v>
      </c>
      <c r="AS230">
        <v>0</v>
      </c>
      <c r="AT230">
        <v>0</v>
      </c>
      <c r="AU230">
        <v>0</v>
      </c>
      <c r="AV230">
        <v>0.54833695405892413</v>
      </c>
      <c r="AW230">
        <v>14.422786418385309</v>
      </c>
      <c r="AX230">
        <v>7.2179081538800878</v>
      </c>
      <c r="AY230">
        <v>7.9473398389470171</v>
      </c>
      <c r="AZ230">
        <v>13.521830948616699</v>
      </c>
      <c r="BA230">
        <v>20.651072106018979</v>
      </c>
      <c r="BB230">
        <v>0</v>
      </c>
      <c r="BC230">
        <v>9.3509099248385699</v>
      </c>
      <c r="BD230">
        <v>8.1573875408576679</v>
      </c>
      <c r="BE230">
        <v>60.94689161294346</v>
      </c>
      <c r="BF230">
        <v>0</v>
      </c>
      <c r="BG230">
        <v>0</v>
      </c>
    </row>
    <row r="231" spans="1:60" ht="14.1" customHeight="1">
      <c r="A231" s="16">
        <v>42127</v>
      </c>
      <c r="B231" t="s">
        <v>102</v>
      </c>
      <c r="C231" s="16" t="s">
        <v>66</v>
      </c>
      <c r="D231">
        <v>139.36000598793589</v>
      </c>
      <c r="E231">
        <v>149.62788994794221</v>
      </c>
      <c r="F231">
        <v>2.7557197825633012E-2</v>
      </c>
      <c r="G231">
        <v>0</v>
      </c>
      <c r="H231">
        <v>0</v>
      </c>
      <c r="I231">
        <v>0</v>
      </c>
      <c r="J231">
        <v>0</v>
      </c>
      <c r="K231">
        <v>3.5357358324471124</v>
      </c>
      <c r="L231">
        <v>27.312914476795818</v>
      </c>
      <c r="M231">
        <v>1.5022803803307971</v>
      </c>
      <c r="N231">
        <v>96.895042612583779</v>
      </c>
      <c r="O231">
        <v>74.620150973677838</v>
      </c>
      <c r="P231">
        <v>59.370083406548531</v>
      </c>
      <c r="Q231">
        <v>0</v>
      </c>
      <c r="R231">
        <v>105.27730689749346</v>
      </c>
      <c r="S231">
        <v>7.7109035648724317E-2</v>
      </c>
      <c r="T231">
        <v>120.79070061994204</v>
      </c>
      <c r="U231">
        <v>0</v>
      </c>
      <c r="V231">
        <v>0</v>
      </c>
      <c r="Y231" s="11"/>
      <c r="Z231" s="11"/>
      <c r="AA231" s="11"/>
      <c r="AB231" s="11"/>
      <c r="AC231" s="11"/>
      <c r="AD231" s="11"/>
      <c r="AE231" s="11"/>
      <c r="AH231" s="11"/>
      <c r="AI231" s="11"/>
      <c r="AL231" s="16">
        <v>42127</v>
      </c>
      <c r="AM231" t="s">
        <v>102</v>
      </c>
      <c r="AN231" s="16" t="s">
        <v>66</v>
      </c>
      <c r="AO231">
        <v>15.967238588864072</v>
      </c>
      <c r="AP231">
        <v>45.659833986485339</v>
      </c>
      <c r="AQ231">
        <v>10.466102983999335</v>
      </c>
      <c r="AR231">
        <v>0</v>
      </c>
      <c r="AS231">
        <v>0</v>
      </c>
      <c r="AT231">
        <v>0</v>
      </c>
      <c r="AU231">
        <v>0</v>
      </c>
      <c r="AV231">
        <v>0.3178466812544874</v>
      </c>
      <c r="AW231">
        <v>5.6988963145844203</v>
      </c>
      <c r="AX231">
        <v>2.7427582885315704</v>
      </c>
      <c r="AY231">
        <v>18.935409701527508</v>
      </c>
      <c r="AZ231">
        <v>16.193666282148406</v>
      </c>
      <c r="BA231">
        <v>17.894745326668605</v>
      </c>
      <c r="BB231">
        <v>0</v>
      </c>
      <c r="BC231">
        <v>14.227210896769417</v>
      </c>
      <c r="BD231">
        <v>12.755187656447568</v>
      </c>
      <c r="BE231">
        <v>37.662361206057717</v>
      </c>
      <c r="BF231">
        <v>0</v>
      </c>
      <c r="BG231">
        <v>0</v>
      </c>
    </row>
    <row r="232" spans="1:60" ht="14.1" customHeight="1">
      <c r="A232" s="16">
        <v>42131</v>
      </c>
      <c r="B232" t="s">
        <v>103</v>
      </c>
      <c r="C232" s="16" t="s">
        <v>66</v>
      </c>
      <c r="D232">
        <v>105.39758315390415</v>
      </c>
      <c r="E232">
        <v>113.93891357252654</v>
      </c>
      <c r="F232">
        <v>2.5815913619824344E-2</v>
      </c>
      <c r="G232">
        <v>0</v>
      </c>
      <c r="H232">
        <v>0</v>
      </c>
      <c r="I232">
        <v>0</v>
      </c>
      <c r="J232">
        <v>0</v>
      </c>
      <c r="K232">
        <v>4.0729719610823336</v>
      </c>
      <c r="L232">
        <v>23.771741615426464</v>
      </c>
      <c r="M232">
        <v>1.8560436204883224</v>
      </c>
      <c r="N232">
        <v>92.564580328494642</v>
      </c>
      <c r="O232">
        <v>70.88349950078954</v>
      </c>
      <c r="P232">
        <v>56.447573214942175</v>
      </c>
      <c r="Q232">
        <v>0</v>
      </c>
      <c r="R232">
        <v>104.39759177286025</v>
      </c>
      <c r="S232">
        <v>9.6940825554490129E-2</v>
      </c>
      <c r="T232">
        <v>121.31824449470783</v>
      </c>
      <c r="U232">
        <v>0</v>
      </c>
      <c r="V232">
        <v>0</v>
      </c>
      <c r="Y232" s="11"/>
      <c r="Z232" s="11"/>
      <c r="AA232" s="11"/>
      <c r="AB232" s="11"/>
      <c r="AC232" s="11"/>
      <c r="AD232" s="11"/>
      <c r="AE232" s="11"/>
      <c r="AH232" s="11"/>
      <c r="AI232" s="11"/>
      <c r="AL232" s="16">
        <v>42131</v>
      </c>
      <c r="AM232" t="s">
        <v>103</v>
      </c>
      <c r="AN232" s="16" t="s">
        <v>66</v>
      </c>
      <c r="AO232">
        <v>10.404555233900869</v>
      </c>
      <c r="AP232">
        <v>31.040866148505906</v>
      </c>
      <c r="AQ232">
        <v>7.5935109630371382</v>
      </c>
      <c r="AR232">
        <v>0</v>
      </c>
      <c r="AS232">
        <v>0</v>
      </c>
      <c r="AT232">
        <v>0</v>
      </c>
      <c r="AU232">
        <v>0</v>
      </c>
      <c r="AV232">
        <v>0.31333080154935267</v>
      </c>
      <c r="AW232">
        <v>2.7596533788060591</v>
      </c>
      <c r="AX232">
        <v>3.4440997784988845</v>
      </c>
      <c r="AY232">
        <v>14.653191867643798</v>
      </c>
      <c r="AZ232">
        <v>14.432222289229426</v>
      </c>
      <c r="BA232">
        <v>15.327232838440318</v>
      </c>
      <c r="BB232">
        <v>0</v>
      </c>
      <c r="BC232">
        <v>12.155607457353664</v>
      </c>
      <c r="BD232">
        <v>10.521596041622249</v>
      </c>
      <c r="BE232">
        <v>33.697565183632705</v>
      </c>
      <c r="BF232">
        <v>0</v>
      </c>
      <c r="BG232">
        <v>0</v>
      </c>
    </row>
    <row r="233" spans="1:60" ht="14.1" customHeight="1">
      <c r="A233" s="16">
        <v>42133</v>
      </c>
      <c r="B233" t="s">
        <v>64</v>
      </c>
      <c r="C233" s="16" t="s">
        <v>66</v>
      </c>
      <c r="D233">
        <v>140.49523566878113</v>
      </c>
      <c r="E233">
        <v>151.0892446371594</v>
      </c>
      <c r="F233">
        <v>3.05464554569208E-2</v>
      </c>
      <c r="G233">
        <v>0</v>
      </c>
      <c r="H233">
        <v>0</v>
      </c>
      <c r="I233">
        <v>0</v>
      </c>
      <c r="J233">
        <v>0</v>
      </c>
      <c r="K233">
        <v>12.452491365073751</v>
      </c>
      <c r="L233">
        <v>20.703917677208342</v>
      </c>
      <c r="M233">
        <v>1.0721914224485896</v>
      </c>
      <c r="N233">
        <v>97.588520541583406</v>
      </c>
      <c r="O233">
        <v>55.806093645629275</v>
      </c>
      <c r="P233">
        <v>87.486115286076384</v>
      </c>
      <c r="Q233">
        <v>1.3144585663379338</v>
      </c>
      <c r="R233">
        <v>144.78808720882577</v>
      </c>
      <c r="S233">
        <v>6.8567304798587234E-2</v>
      </c>
      <c r="T233">
        <v>166.62355682215107</v>
      </c>
      <c r="U233">
        <v>0</v>
      </c>
      <c r="V233">
        <v>0</v>
      </c>
      <c r="Y233" s="11"/>
      <c r="Z233" s="11"/>
      <c r="AA233" s="11"/>
      <c r="AB233" s="11"/>
      <c r="AC233" s="11"/>
      <c r="AD233" s="11"/>
      <c r="AE233" s="11"/>
      <c r="AH233" s="11"/>
      <c r="AI233" s="11"/>
      <c r="AL233" s="16">
        <v>42133</v>
      </c>
      <c r="AM233" t="s">
        <v>64</v>
      </c>
      <c r="AN233" s="16" t="s">
        <v>66</v>
      </c>
      <c r="AO233">
        <v>11.146142385828988</v>
      </c>
      <c r="AP233">
        <v>43.72210499169919</v>
      </c>
      <c r="AQ233">
        <v>8.7416124161876123</v>
      </c>
      <c r="AR233">
        <v>0</v>
      </c>
      <c r="AS233">
        <v>0</v>
      </c>
      <c r="AT233">
        <v>0</v>
      </c>
      <c r="AU233">
        <v>0</v>
      </c>
      <c r="AV233">
        <v>1.6746262864988595</v>
      </c>
      <c r="AW233">
        <v>1.9528027523653491</v>
      </c>
      <c r="AX233">
        <v>2.8161517478690206</v>
      </c>
      <c r="AY233">
        <v>10.06014562678806</v>
      </c>
      <c r="AZ233">
        <v>10.482806984222506</v>
      </c>
      <c r="BA233">
        <v>16.484244994424628</v>
      </c>
      <c r="BB233">
        <v>28.091030084096744</v>
      </c>
      <c r="BC233">
        <v>13.5484317829331</v>
      </c>
      <c r="BD233">
        <v>9.9293320472964481</v>
      </c>
      <c r="BE233">
        <v>48.9711882086118</v>
      </c>
      <c r="BF233">
        <v>0</v>
      </c>
      <c r="BG233">
        <v>0</v>
      </c>
    </row>
    <row r="234" spans="1:60" ht="14.1" customHeight="1">
      <c r="A234" s="17"/>
      <c r="B234" s="18">
        <v>2007</v>
      </c>
      <c r="C234" s="19"/>
      <c r="D234" s="19"/>
      <c r="E234" s="19"/>
      <c r="F234" s="19"/>
      <c r="G234" s="19"/>
      <c r="H234" s="19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Y234" s="11"/>
      <c r="Z234" s="11"/>
      <c r="AA234" s="11"/>
      <c r="AB234" s="11"/>
      <c r="AC234" s="11"/>
      <c r="AD234" s="11"/>
      <c r="AE234" s="11"/>
      <c r="AH234" s="11"/>
      <c r="AI234" s="11"/>
      <c r="AL234" s="17"/>
      <c r="AM234" s="18">
        <v>2007</v>
      </c>
      <c r="AN234" s="19"/>
      <c r="AO234" s="19"/>
      <c r="AP234" s="19"/>
      <c r="AQ234" s="19"/>
      <c r="AR234" s="19"/>
      <c r="AS234" s="19"/>
      <c r="AT234" s="19"/>
      <c r="AU234" s="19"/>
      <c r="AV234" s="19"/>
      <c r="AW234" s="19"/>
      <c r="AX234" s="19"/>
      <c r="AY234" s="19"/>
      <c r="AZ234" s="19"/>
      <c r="BA234" s="19"/>
      <c r="BB234" s="19"/>
      <c r="BC234" s="19"/>
      <c r="BD234" s="19"/>
      <c r="BE234" s="19"/>
      <c r="BF234" s="19"/>
      <c r="BG234" s="19"/>
      <c r="BH234" s="19"/>
    </row>
    <row r="235" spans="1:60" ht="14.1" customHeight="1">
      <c r="A235" s="10" t="s">
        <v>7</v>
      </c>
      <c r="B235" s="10"/>
      <c r="C235" s="10"/>
      <c r="D235" s="10" t="s">
        <v>21</v>
      </c>
      <c r="E235" s="10" t="s">
        <v>22</v>
      </c>
      <c r="F235" s="10" t="s">
        <v>23</v>
      </c>
      <c r="G235" s="10" t="s">
        <v>24</v>
      </c>
      <c r="H235" s="10" t="s">
        <v>25</v>
      </c>
      <c r="I235" s="10" t="s">
        <v>26</v>
      </c>
      <c r="J235" s="10" t="s">
        <v>27</v>
      </c>
      <c r="K235" s="10" t="s">
        <v>28</v>
      </c>
      <c r="L235" s="10" t="s">
        <v>29</v>
      </c>
      <c r="M235" s="10" t="s">
        <v>30</v>
      </c>
      <c r="N235" s="10" t="s">
        <v>31</v>
      </c>
      <c r="O235" s="10" t="s">
        <v>32</v>
      </c>
      <c r="P235" s="10" t="s">
        <v>33</v>
      </c>
      <c r="Q235" s="10" t="s">
        <v>34</v>
      </c>
      <c r="R235" s="10" t="s">
        <v>35</v>
      </c>
      <c r="S235" s="10" t="s">
        <v>36</v>
      </c>
      <c r="T235" s="10" t="s">
        <v>37</v>
      </c>
      <c r="U235" s="10" t="s">
        <v>38</v>
      </c>
      <c r="V235" s="10" t="s">
        <v>39</v>
      </c>
      <c r="W235" s="10"/>
      <c r="Y235" s="11"/>
      <c r="Z235" s="11"/>
      <c r="AA235" s="11"/>
      <c r="AB235" s="11"/>
      <c r="AC235" s="11"/>
      <c r="AD235" s="11"/>
      <c r="AE235" s="11"/>
      <c r="AH235" s="11"/>
      <c r="AI235" s="11"/>
      <c r="AL235" s="3" t="s">
        <v>7</v>
      </c>
      <c r="AM235" s="3"/>
      <c r="AN235" s="3"/>
      <c r="AO235" s="3" t="s">
        <v>21</v>
      </c>
      <c r="AP235" s="3" t="s">
        <v>22</v>
      </c>
      <c r="AQ235" s="3" t="s">
        <v>23</v>
      </c>
      <c r="AR235" s="3" t="s">
        <v>24</v>
      </c>
      <c r="AS235" s="3" t="s">
        <v>25</v>
      </c>
      <c r="AT235" s="3" t="s">
        <v>26</v>
      </c>
      <c r="AU235" s="3" t="s">
        <v>27</v>
      </c>
      <c r="AV235" s="3" t="s">
        <v>28</v>
      </c>
      <c r="AW235" s="3" t="s">
        <v>29</v>
      </c>
      <c r="AX235" s="3" t="s">
        <v>30</v>
      </c>
      <c r="AY235" s="3" t="s">
        <v>31</v>
      </c>
      <c r="AZ235" s="3" t="s">
        <v>32</v>
      </c>
      <c r="BA235" s="3" t="s">
        <v>33</v>
      </c>
      <c r="BB235" s="3" t="s">
        <v>34</v>
      </c>
      <c r="BC235" s="3" t="s">
        <v>35</v>
      </c>
      <c r="BD235" s="3" t="s">
        <v>36</v>
      </c>
      <c r="BE235" s="3" t="s">
        <v>37</v>
      </c>
      <c r="BF235" s="3" t="s">
        <v>38</v>
      </c>
      <c r="BG235" s="3" t="s">
        <v>39</v>
      </c>
      <c r="BH235" s="3" t="s">
        <v>40</v>
      </c>
    </row>
    <row r="236" spans="1:60" ht="14.1" customHeight="1">
      <c r="A236" s="16">
        <v>42001</v>
      </c>
      <c r="B236" s="16" t="s">
        <v>65</v>
      </c>
      <c r="C236" s="16" t="s">
        <v>66</v>
      </c>
      <c r="D236">
        <f>D143/D50</f>
        <v>144.32538838427433</v>
      </c>
      <c r="E236">
        <f t="shared" ref="E236:T250" si="4">E143/E50</f>
        <v>156.18369332829201</v>
      </c>
      <c r="F236">
        <f t="shared" si="4"/>
        <v>7.5051089367672977E-2</v>
      </c>
      <c r="G236">
        <v>0</v>
      </c>
      <c r="H236">
        <v>0</v>
      </c>
      <c r="I236">
        <v>0</v>
      </c>
      <c r="J236">
        <v>0</v>
      </c>
      <c r="K236">
        <f t="shared" si="4"/>
        <v>2.6756266524669097</v>
      </c>
      <c r="L236">
        <f t="shared" si="4"/>
        <v>24.817930503682717</v>
      </c>
      <c r="M236">
        <f t="shared" si="4"/>
        <v>3.6164845183297589</v>
      </c>
      <c r="N236">
        <f t="shared" si="4"/>
        <v>83.613174855084395</v>
      </c>
      <c r="O236">
        <f t="shared" si="4"/>
        <v>59.805998367036835</v>
      </c>
      <c r="P236">
        <f t="shared" si="4"/>
        <v>69.28920588527464</v>
      </c>
      <c r="Q236">
        <f t="shared" si="4"/>
        <v>4.0595594499406955</v>
      </c>
      <c r="R236">
        <f t="shared" si="4"/>
        <v>121.00771685035561</v>
      </c>
      <c r="S236">
        <f t="shared" si="4"/>
        <v>0.20478446796802968</v>
      </c>
      <c r="T236">
        <f t="shared" si="4"/>
        <v>139.70534895447182</v>
      </c>
      <c r="U236">
        <v>0</v>
      </c>
      <c r="V236">
        <v>0</v>
      </c>
      <c r="Y236" s="11"/>
      <c r="Z236" s="11"/>
      <c r="AA236" s="11"/>
      <c r="AB236" s="11"/>
      <c r="AC236" s="11"/>
      <c r="AD236" s="11"/>
      <c r="AE236" s="11"/>
      <c r="AH236" s="11"/>
      <c r="AI236" s="11"/>
      <c r="AL236" s="16">
        <v>42001</v>
      </c>
      <c r="AM236" s="16" t="s">
        <v>65</v>
      </c>
      <c r="AN236" s="16" t="s">
        <v>66</v>
      </c>
      <c r="AO236">
        <f>AO143/AO50</f>
        <v>12.853286384644091</v>
      </c>
      <c r="AP236">
        <f t="shared" ref="AP236:BE251" si="5">AP143/AP50</f>
        <v>68.36554964828693</v>
      </c>
      <c r="AQ236">
        <f t="shared" si="5"/>
        <v>8.8519705781935922</v>
      </c>
      <c r="AR236">
        <v>0</v>
      </c>
      <c r="AS236">
        <v>0</v>
      </c>
      <c r="AT236">
        <v>0</v>
      </c>
      <c r="AU236">
        <v>0</v>
      </c>
      <c r="AV236">
        <f t="shared" si="5"/>
        <v>0.18025682230149401</v>
      </c>
      <c r="AW236">
        <f t="shared" si="5"/>
        <v>11.109990994529113</v>
      </c>
      <c r="AX236">
        <f t="shared" si="5"/>
        <v>3.2663508752422477</v>
      </c>
      <c r="AY236">
        <f t="shared" si="5"/>
        <v>10.973910770831804</v>
      </c>
      <c r="AZ236">
        <f t="shared" si="5"/>
        <v>12.033934279013291</v>
      </c>
      <c r="BA236">
        <f t="shared" si="5"/>
        <v>15.445691289260763</v>
      </c>
      <c r="BB236">
        <f t="shared" si="5"/>
        <v>27.513734347096435</v>
      </c>
      <c r="BC236">
        <f t="shared" si="5"/>
        <v>12.671790519571605</v>
      </c>
      <c r="BD236">
        <f t="shared" si="5"/>
        <v>10.207353710135644</v>
      </c>
      <c r="BE236">
        <f t="shared" si="5"/>
        <v>61.857325676192666</v>
      </c>
      <c r="BF236">
        <v>0</v>
      </c>
      <c r="BG236">
        <v>0</v>
      </c>
    </row>
    <row r="237" spans="1:60" ht="14.1" customHeight="1">
      <c r="A237" s="16">
        <v>42009</v>
      </c>
      <c r="B237" s="16" t="s">
        <v>60</v>
      </c>
      <c r="C237" s="16" t="s">
        <v>66</v>
      </c>
      <c r="D237">
        <f t="shared" ref="D237:S277" si="6">D144/D51</f>
        <v>117.56376147883789</v>
      </c>
      <c r="E237">
        <f t="shared" si="6"/>
        <v>124.8492808054465</v>
      </c>
      <c r="F237">
        <f t="shared" si="6"/>
        <v>1.889529642061331E-2</v>
      </c>
      <c r="G237">
        <v>0</v>
      </c>
      <c r="H237">
        <v>0</v>
      </c>
      <c r="I237">
        <v>0</v>
      </c>
      <c r="J237">
        <v>0</v>
      </c>
      <c r="K237">
        <f t="shared" si="6"/>
        <v>1.8164371592199704</v>
      </c>
      <c r="L237">
        <f t="shared" si="6"/>
        <v>20.940320154175271</v>
      </c>
      <c r="M237">
        <f t="shared" si="6"/>
        <v>0.9477486674421759</v>
      </c>
      <c r="N237">
        <f t="shared" si="6"/>
        <v>69.218712013652308</v>
      </c>
      <c r="O237">
        <f t="shared" si="6"/>
        <v>63.407078358642295</v>
      </c>
      <c r="P237">
        <f t="shared" si="6"/>
        <v>60.256758556325053</v>
      </c>
      <c r="Q237">
        <v>0</v>
      </c>
      <c r="R237">
        <f t="shared" si="6"/>
        <v>114.36652498444361</v>
      </c>
      <c r="S237">
        <f t="shared" si="6"/>
        <v>5.1340710091431756E-2</v>
      </c>
      <c r="T237">
        <f t="shared" si="4"/>
        <v>128.54129521598651</v>
      </c>
      <c r="U237">
        <v>0</v>
      </c>
      <c r="V237">
        <v>0</v>
      </c>
      <c r="Y237" s="11"/>
      <c r="Z237" s="11"/>
      <c r="AA237" s="11"/>
      <c r="AB237" s="11"/>
      <c r="AC237" s="11"/>
      <c r="AD237" s="11"/>
      <c r="AE237" s="11"/>
      <c r="AH237" s="11"/>
      <c r="AI237" s="11"/>
      <c r="AL237" s="16">
        <v>42009</v>
      </c>
      <c r="AM237" s="16" t="s">
        <v>60</v>
      </c>
      <c r="AN237" s="16" t="s">
        <v>66</v>
      </c>
      <c r="AO237">
        <f t="shared" ref="AO237:BD278" si="7">AO144/AO51</f>
        <v>10.481731731387812</v>
      </c>
      <c r="AP237">
        <f t="shared" si="7"/>
        <v>38.795996916603912</v>
      </c>
      <c r="AQ237">
        <f t="shared" si="7"/>
        <v>8.0597674300010151</v>
      </c>
      <c r="AR237">
        <v>0</v>
      </c>
      <c r="AS237">
        <v>0</v>
      </c>
      <c r="AT237">
        <v>0</v>
      </c>
      <c r="AU237">
        <v>0</v>
      </c>
      <c r="AV237">
        <f t="shared" si="7"/>
        <v>0.12112468513947176</v>
      </c>
      <c r="AW237">
        <f t="shared" si="7"/>
        <v>4.8370440460957296</v>
      </c>
      <c r="AX237">
        <f t="shared" si="7"/>
        <v>1.8393006474854732</v>
      </c>
      <c r="AY237">
        <f t="shared" si="7"/>
        <v>9.6725089104212856</v>
      </c>
      <c r="AZ237">
        <f t="shared" si="7"/>
        <v>12.282798705313276</v>
      </c>
      <c r="BA237">
        <f t="shared" si="7"/>
        <v>18.196515399794979</v>
      </c>
      <c r="BB237">
        <v>0</v>
      </c>
      <c r="BC237">
        <f t="shared" si="7"/>
        <v>12.014282684207915</v>
      </c>
      <c r="BD237">
        <f t="shared" si="7"/>
        <v>9.3737655915759177</v>
      </c>
      <c r="BE237">
        <f t="shared" si="5"/>
        <v>40.676814708604667</v>
      </c>
      <c r="BF237">
        <v>0</v>
      </c>
      <c r="BG237">
        <v>0</v>
      </c>
    </row>
    <row r="238" spans="1:60" ht="14.1" customHeight="1">
      <c r="A238" s="16">
        <v>42011</v>
      </c>
      <c r="B238" s="16" t="s">
        <v>67</v>
      </c>
      <c r="C238" s="16" t="s">
        <v>66</v>
      </c>
      <c r="D238">
        <f t="shared" si="6"/>
        <v>131.07714885683075</v>
      </c>
      <c r="E238">
        <f t="shared" si="4"/>
        <v>140.08322921576899</v>
      </c>
      <c r="F238">
        <f t="shared" si="4"/>
        <v>3.34955272403629E-2</v>
      </c>
      <c r="G238">
        <v>0</v>
      </c>
      <c r="H238">
        <v>0</v>
      </c>
      <c r="I238">
        <v>0</v>
      </c>
      <c r="J238">
        <v>0</v>
      </c>
      <c r="K238">
        <f t="shared" si="4"/>
        <v>6.1723976709166628</v>
      </c>
      <c r="L238">
        <f t="shared" si="4"/>
        <v>25.211878225530601</v>
      </c>
      <c r="M238">
        <f t="shared" si="4"/>
        <v>1.5205089497515172</v>
      </c>
      <c r="N238">
        <f t="shared" si="4"/>
        <v>78.818803470962052</v>
      </c>
      <c r="O238">
        <f t="shared" si="4"/>
        <v>71.650565106176373</v>
      </c>
      <c r="P238">
        <f t="shared" si="4"/>
        <v>80.380145282940944</v>
      </c>
      <c r="Q238">
        <v>0</v>
      </c>
      <c r="R238">
        <f t="shared" si="4"/>
        <v>137.47101946750013</v>
      </c>
      <c r="S238">
        <f t="shared" si="4"/>
        <v>9.879958181817286E-2</v>
      </c>
      <c r="T238">
        <f t="shared" si="4"/>
        <v>156.36182990383824</v>
      </c>
      <c r="U238">
        <v>0</v>
      </c>
      <c r="V238">
        <v>0</v>
      </c>
      <c r="Y238" s="11"/>
      <c r="Z238" s="11"/>
      <c r="AA238" s="11"/>
      <c r="AB238" s="11"/>
      <c r="AC238" s="11"/>
      <c r="AD238" s="11"/>
      <c r="AE238" s="11"/>
      <c r="AH238" s="11"/>
      <c r="AI238" s="11"/>
      <c r="AL238" s="16">
        <v>42011</v>
      </c>
      <c r="AM238" s="16" t="s">
        <v>67</v>
      </c>
      <c r="AN238" s="16" t="s">
        <v>66</v>
      </c>
      <c r="AO238">
        <f t="shared" si="7"/>
        <v>11.431870466409681</v>
      </c>
      <c r="AP238">
        <f t="shared" si="5"/>
        <v>56.526250150098875</v>
      </c>
      <c r="AQ238">
        <f t="shared" si="5"/>
        <v>9.4442095277039204</v>
      </c>
      <c r="AR238">
        <v>0</v>
      </c>
      <c r="AS238">
        <v>0</v>
      </c>
      <c r="AT238">
        <v>0</v>
      </c>
      <c r="AU238">
        <v>0</v>
      </c>
      <c r="AV238">
        <f t="shared" si="5"/>
        <v>0.41378714462143296</v>
      </c>
      <c r="AW238">
        <f t="shared" si="5"/>
        <v>10.082399426570168</v>
      </c>
      <c r="AX238">
        <f t="shared" si="5"/>
        <v>3.7133243472409458</v>
      </c>
      <c r="AY238">
        <f t="shared" si="5"/>
        <v>10.930520408975561</v>
      </c>
      <c r="AZ238">
        <f t="shared" si="5"/>
        <v>9.9679943703276113</v>
      </c>
      <c r="BA238">
        <f t="shared" si="5"/>
        <v>22.446351871516097</v>
      </c>
      <c r="BB238">
        <v>0</v>
      </c>
      <c r="BC238">
        <f t="shared" si="5"/>
        <v>14.139228167803276</v>
      </c>
      <c r="BD238">
        <f t="shared" si="5"/>
        <v>11.99171080773529</v>
      </c>
      <c r="BE238">
        <f t="shared" si="5"/>
        <v>63.922317680278368</v>
      </c>
      <c r="BF238">
        <v>0</v>
      </c>
      <c r="BG238">
        <v>0</v>
      </c>
    </row>
    <row r="239" spans="1:60" ht="14.1" customHeight="1">
      <c r="A239" s="16">
        <v>42013</v>
      </c>
      <c r="B239" s="16" t="s">
        <v>68</v>
      </c>
      <c r="C239" s="16" t="s">
        <v>66</v>
      </c>
      <c r="D239">
        <f t="shared" si="6"/>
        <v>101.01437148054444</v>
      </c>
      <c r="E239">
        <f t="shared" si="4"/>
        <v>107.45158644051061</v>
      </c>
      <c r="F239">
        <f t="shared" si="4"/>
        <v>1.7130082712924689E-2</v>
      </c>
      <c r="G239">
        <v>0</v>
      </c>
      <c r="H239">
        <v>0</v>
      </c>
      <c r="I239">
        <v>0</v>
      </c>
      <c r="J239">
        <v>0</v>
      </c>
      <c r="K239">
        <f t="shared" si="4"/>
        <v>12.30146913626224</v>
      </c>
      <c r="L239">
        <f t="shared" si="4"/>
        <v>21.567784858310187</v>
      </c>
      <c r="M239">
        <f t="shared" si="4"/>
        <v>1.2509275097402972</v>
      </c>
      <c r="N239">
        <f t="shared" si="4"/>
        <v>89.328549150459409</v>
      </c>
      <c r="O239">
        <f t="shared" si="4"/>
        <v>63.289147425864215</v>
      </c>
      <c r="P239">
        <f t="shared" si="4"/>
        <v>61.863206750033584</v>
      </c>
      <c r="Q239">
        <v>0</v>
      </c>
      <c r="R239">
        <f t="shared" si="4"/>
        <v>107.23542991162178</v>
      </c>
      <c r="S239">
        <f t="shared" si="4"/>
        <v>7.2220110703216572E-2</v>
      </c>
      <c r="T239">
        <f t="shared" si="4"/>
        <v>120.90268407588346</v>
      </c>
      <c r="U239">
        <v>0</v>
      </c>
      <c r="V239">
        <v>0</v>
      </c>
      <c r="Y239" s="11"/>
      <c r="Z239" s="11"/>
      <c r="AA239" s="11"/>
      <c r="AB239" s="11"/>
      <c r="AC239" s="11"/>
      <c r="AD239" s="11"/>
      <c r="AE239" s="11"/>
      <c r="AH239" s="11"/>
      <c r="AI239" s="11"/>
      <c r="AL239" s="16">
        <v>42013</v>
      </c>
      <c r="AM239" s="16" t="s">
        <v>68</v>
      </c>
      <c r="AN239" s="16" t="s">
        <v>66</v>
      </c>
      <c r="AO239">
        <f t="shared" si="7"/>
        <v>8.0536142532497497</v>
      </c>
      <c r="AP239">
        <f t="shared" si="5"/>
        <v>34.59207952805157</v>
      </c>
      <c r="AQ239">
        <f t="shared" si="5"/>
        <v>7.1512947549136854</v>
      </c>
      <c r="AR239">
        <v>0</v>
      </c>
      <c r="AS239">
        <v>0</v>
      </c>
      <c r="AT239">
        <v>0</v>
      </c>
      <c r="AU239">
        <v>0</v>
      </c>
      <c r="AV239">
        <f t="shared" si="5"/>
        <v>0.72611271966287749</v>
      </c>
      <c r="AW239">
        <f t="shared" si="5"/>
        <v>7.0460010882726634</v>
      </c>
      <c r="AX239">
        <f t="shared" si="5"/>
        <v>2.6577612223533711</v>
      </c>
      <c r="AY239">
        <f t="shared" si="5"/>
        <v>11.556769057820961</v>
      </c>
      <c r="AZ239">
        <f t="shared" si="5"/>
        <v>10.372810168058377</v>
      </c>
      <c r="BA239">
        <f t="shared" si="5"/>
        <v>19.726569447780975</v>
      </c>
      <c r="BB239">
        <v>0</v>
      </c>
      <c r="BC239">
        <f t="shared" si="5"/>
        <v>10.084147535081796</v>
      </c>
      <c r="BD239">
        <f t="shared" si="5"/>
        <v>9.1764744003350884</v>
      </c>
      <c r="BE239">
        <f t="shared" si="5"/>
        <v>39.535830144268978</v>
      </c>
      <c r="BF239">
        <v>0</v>
      </c>
      <c r="BG239">
        <v>0</v>
      </c>
    </row>
    <row r="240" spans="1:60" ht="14.1" customHeight="1">
      <c r="A240" s="16">
        <v>42015</v>
      </c>
      <c r="B240" s="16" t="s">
        <v>69</v>
      </c>
      <c r="C240" s="16" t="s">
        <v>66</v>
      </c>
      <c r="D240">
        <f t="shared" si="6"/>
        <v>131.85494941298421</v>
      </c>
      <c r="E240">
        <f t="shared" si="4"/>
        <v>140.13680432512035</v>
      </c>
      <c r="F240">
        <f t="shared" si="4"/>
        <v>2.6222341556556568E-2</v>
      </c>
      <c r="G240">
        <v>0</v>
      </c>
      <c r="H240">
        <v>0</v>
      </c>
      <c r="I240">
        <v>0</v>
      </c>
      <c r="J240">
        <v>0</v>
      </c>
      <c r="K240">
        <f t="shared" si="4"/>
        <v>0.90209010831002734</v>
      </c>
      <c r="L240">
        <f t="shared" si="4"/>
        <v>26.236269792561181</v>
      </c>
      <c r="M240">
        <f t="shared" si="4"/>
        <v>1.7529196006782337</v>
      </c>
      <c r="N240">
        <f t="shared" si="4"/>
        <v>92.215109926999673</v>
      </c>
      <c r="O240">
        <f t="shared" si="4"/>
        <v>69.33022053757486</v>
      </c>
      <c r="P240">
        <f t="shared" si="4"/>
        <v>57.337904397666982</v>
      </c>
      <c r="Q240">
        <v>0</v>
      </c>
      <c r="R240">
        <f t="shared" si="4"/>
        <v>121.20740333831951</v>
      </c>
      <c r="S240">
        <f t="shared" si="4"/>
        <v>0.11350230433197549</v>
      </c>
      <c r="T240">
        <f t="shared" si="4"/>
        <v>136.43361320823962</v>
      </c>
      <c r="U240">
        <v>0</v>
      </c>
      <c r="V240">
        <v>0</v>
      </c>
      <c r="Y240" s="11"/>
      <c r="Z240" s="11"/>
      <c r="AA240" s="11"/>
      <c r="AB240" s="11"/>
      <c r="AC240" s="11"/>
      <c r="AD240" s="11"/>
      <c r="AE240" s="11"/>
      <c r="AH240" s="11"/>
      <c r="AI240" s="11"/>
      <c r="AL240" s="16">
        <v>42015</v>
      </c>
      <c r="AM240" s="16" t="s">
        <v>69</v>
      </c>
      <c r="AN240" s="16" t="s">
        <v>66</v>
      </c>
      <c r="AO240">
        <f t="shared" si="7"/>
        <v>11.625702874458089</v>
      </c>
      <c r="AP240">
        <f t="shared" si="5"/>
        <v>47.388788128396889</v>
      </c>
      <c r="AQ240">
        <f t="shared" si="5"/>
        <v>8.0846584334524021</v>
      </c>
      <c r="AR240">
        <v>0</v>
      </c>
      <c r="AS240">
        <v>0</v>
      </c>
      <c r="AT240">
        <v>0</v>
      </c>
      <c r="AU240">
        <v>0</v>
      </c>
      <c r="AV240">
        <f t="shared" si="5"/>
        <v>5.9882396778392515E-2</v>
      </c>
      <c r="AW240">
        <f t="shared" si="5"/>
        <v>8.4528448917073202</v>
      </c>
      <c r="AX240">
        <f t="shared" si="5"/>
        <v>2.9208177261166464</v>
      </c>
      <c r="AY240">
        <f t="shared" si="5"/>
        <v>14.578034943481898</v>
      </c>
      <c r="AZ240">
        <f t="shared" si="5"/>
        <v>12.433949852968441</v>
      </c>
      <c r="BA240">
        <f t="shared" si="5"/>
        <v>19.456463367980867</v>
      </c>
      <c r="BB240">
        <v>0</v>
      </c>
      <c r="BC240">
        <f t="shared" si="5"/>
        <v>12.605066999724984</v>
      </c>
      <c r="BD240">
        <f t="shared" si="5"/>
        <v>12.219217550225553</v>
      </c>
      <c r="BE240">
        <f t="shared" si="5"/>
        <v>46.908463446724191</v>
      </c>
      <c r="BF240">
        <v>0</v>
      </c>
      <c r="BG240">
        <v>0</v>
      </c>
    </row>
    <row r="241" spans="1:59" ht="14.1" customHeight="1">
      <c r="A241" s="16">
        <v>42021</v>
      </c>
      <c r="B241" s="16" t="s">
        <v>70</v>
      </c>
      <c r="C241" s="16" t="s">
        <v>66</v>
      </c>
      <c r="D241">
        <f t="shared" si="6"/>
        <v>104.37080012206995</v>
      </c>
      <c r="E241">
        <f t="shared" si="4"/>
        <v>112.56750632057913</v>
      </c>
      <c r="F241">
        <f t="shared" si="4"/>
        <v>6.4181919050392746E-3</v>
      </c>
      <c r="G241">
        <v>0</v>
      </c>
      <c r="H241">
        <v>0</v>
      </c>
      <c r="I241">
        <v>0</v>
      </c>
      <c r="J241">
        <v>0</v>
      </c>
      <c r="K241">
        <f t="shared" si="4"/>
        <v>1.6519187613907889</v>
      </c>
      <c r="L241">
        <f t="shared" si="4"/>
        <v>17.296751057157884</v>
      </c>
      <c r="M241">
        <f t="shared" si="4"/>
        <v>0.28886334996865304</v>
      </c>
      <c r="N241">
        <f t="shared" si="4"/>
        <v>128.32547897505526</v>
      </c>
      <c r="O241">
        <f t="shared" si="4"/>
        <v>65.53175426214473</v>
      </c>
      <c r="P241">
        <f t="shared" si="4"/>
        <v>57.040955260018137</v>
      </c>
      <c r="Q241">
        <f t="shared" si="4"/>
        <v>0.41345214053089391</v>
      </c>
      <c r="R241">
        <f t="shared" si="4"/>
        <v>104.10902705553769</v>
      </c>
      <c r="S241">
        <f t="shared" si="4"/>
        <v>1.6225379985314162E-2</v>
      </c>
      <c r="T241">
        <f t="shared" si="4"/>
        <v>120.46140477728788</v>
      </c>
      <c r="U241">
        <v>0</v>
      </c>
      <c r="V241">
        <v>0</v>
      </c>
      <c r="Y241" s="11"/>
      <c r="Z241" s="11"/>
      <c r="AA241" s="11"/>
      <c r="AB241" s="11"/>
      <c r="AC241" s="11"/>
      <c r="AD241" s="11"/>
      <c r="AE241" s="11"/>
      <c r="AH241" s="11"/>
      <c r="AI241" s="11"/>
      <c r="AL241" s="16">
        <v>42021</v>
      </c>
      <c r="AM241" s="16" t="s">
        <v>70</v>
      </c>
      <c r="AN241" s="16" t="s">
        <v>66</v>
      </c>
      <c r="AO241">
        <f t="shared" si="7"/>
        <v>10.638395766094318</v>
      </c>
      <c r="AP241">
        <f t="shared" si="5"/>
        <v>27.777097409541437</v>
      </c>
      <c r="AQ241">
        <f t="shared" si="5"/>
        <v>7.5061694994701513</v>
      </c>
      <c r="AR241">
        <v>0</v>
      </c>
      <c r="AS241">
        <v>0</v>
      </c>
      <c r="AT241">
        <v>0</v>
      </c>
      <c r="AU241">
        <v>0</v>
      </c>
      <c r="AV241">
        <f t="shared" si="5"/>
        <v>0.13716492746437484</v>
      </c>
      <c r="AW241">
        <f t="shared" si="5"/>
        <v>1.449769037354766</v>
      </c>
      <c r="AX241">
        <f t="shared" si="5"/>
        <v>0.64083678911527175</v>
      </c>
      <c r="AY241">
        <f t="shared" si="5"/>
        <v>16.449444514362405</v>
      </c>
      <c r="AZ241">
        <f t="shared" si="5"/>
        <v>12.035629509284414</v>
      </c>
      <c r="BA241">
        <f t="shared" si="5"/>
        <v>14.514448966679391</v>
      </c>
      <c r="BB241">
        <f t="shared" si="5"/>
        <v>25.426608580190305</v>
      </c>
      <c r="BC241">
        <f t="shared" si="5"/>
        <v>12.516383650923517</v>
      </c>
      <c r="BD241">
        <f t="shared" si="5"/>
        <v>10.380695287018217</v>
      </c>
      <c r="BE241">
        <f t="shared" si="5"/>
        <v>30.404167833101415</v>
      </c>
      <c r="BF241">
        <v>0</v>
      </c>
      <c r="BG241">
        <v>0</v>
      </c>
    </row>
    <row r="242" spans="1:59" ht="14.1" customHeight="1">
      <c r="A242" s="16">
        <v>42023</v>
      </c>
      <c r="B242" t="s">
        <v>71</v>
      </c>
      <c r="C242" s="16" t="s">
        <v>66</v>
      </c>
      <c r="D242">
        <f t="shared" si="6"/>
        <v>89.377236950499352</v>
      </c>
      <c r="E242">
        <f t="shared" si="4"/>
        <v>96.795653042201778</v>
      </c>
      <c r="F242">
        <f t="shared" si="4"/>
        <v>2.7067026568129031E-2</v>
      </c>
      <c r="G242">
        <v>0</v>
      </c>
      <c r="H242">
        <v>0</v>
      </c>
      <c r="I242">
        <v>0</v>
      </c>
      <c r="J242">
        <v>0</v>
      </c>
      <c r="K242">
        <f t="shared" si="4"/>
        <v>5.7570049692045</v>
      </c>
      <c r="L242">
        <f t="shared" si="4"/>
        <v>12.138726178509716</v>
      </c>
      <c r="M242">
        <f t="shared" si="4"/>
        <v>1.1309772689070539</v>
      </c>
      <c r="N242">
        <f t="shared" si="4"/>
        <v>79.660554792086188</v>
      </c>
      <c r="O242">
        <f t="shared" si="4"/>
        <v>24.474899196368337</v>
      </c>
      <c r="P242">
        <f t="shared" si="4"/>
        <v>44.908569332829479</v>
      </c>
      <c r="Q242">
        <v>0</v>
      </c>
      <c r="R242">
        <f t="shared" si="4"/>
        <v>88.591182501706612</v>
      </c>
      <c r="S242">
        <f t="shared" si="4"/>
        <v>5.9348664931088278E-2</v>
      </c>
      <c r="T242">
        <f t="shared" si="4"/>
        <v>103.29755046454143</v>
      </c>
      <c r="U242">
        <v>0</v>
      </c>
      <c r="V242">
        <v>0</v>
      </c>
      <c r="Y242" s="11"/>
      <c r="Z242" s="11"/>
      <c r="AA242" s="11"/>
      <c r="AB242" s="11"/>
      <c r="AC242" s="11"/>
      <c r="AD242" s="11"/>
      <c r="AE242" s="11"/>
      <c r="AH242" s="11"/>
      <c r="AI242" s="11"/>
      <c r="AL242" s="16">
        <v>42023</v>
      </c>
      <c r="AM242" t="s">
        <v>71</v>
      </c>
      <c r="AN242" s="16" t="s">
        <v>66</v>
      </c>
      <c r="AO242">
        <f t="shared" si="7"/>
        <v>8.133446820535454</v>
      </c>
      <c r="AP242">
        <f t="shared" si="5"/>
        <v>34.331963124904362</v>
      </c>
      <c r="AQ242">
        <f t="shared" si="5"/>
        <v>6.3830700402065981</v>
      </c>
      <c r="AR242">
        <v>0</v>
      </c>
      <c r="AS242">
        <v>0</v>
      </c>
      <c r="AT242">
        <v>0</v>
      </c>
      <c r="AU242">
        <v>0</v>
      </c>
      <c r="AV242">
        <f t="shared" si="5"/>
        <v>0.40099062075509873</v>
      </c>
      <c r="AW242">
        <f t="shared" si="5"/>
        <v>4.7462707147788255</v>
      </c>
      <c r="AX242">
        <f t="shared" si="5"/>
        <v>2.0923442256571723</v>
      </c>
      <c r="AY242">
        <f t="shared" si="5"/>
        <v>9.6147841208789337</v>
      </c>
      <c r="AZ242">
        <f t="shared" si="5"/>
        <v>11.583703156430948</v>
      </c>
      <c r="BA242">
        <f t="shared" si="5"/>
        <v>14.346595414185726</v>
      </c>
      <c r="BB242">
        <v>0</v>
      </c>
      <c r="BC242">
        <f t="shared" si="5"/>
        <v>9.5089232789335725</v>
      </c>
      <c r="BD242">
        <f t="shared" si="5"/>
        <v>7.9902915664457632</v>
      </c>
      <c r="BE242">
        <f t="shared" si="5"/>
        <v>37.135575197150573</v>
      </c>
      <c r="BF242">
        <v>0</v>
      </c>
      <c r="BG242">
        <v>0</v>
      </c>
    </row>
    <row r="243" spans="1:59" ht="14.1" customHeight="1">
      <c r="A243" s="16">
        <v>42025</v>
      </c>
      <c r="B243" t="s">
        <v>72</v>
      </c>
      <c r="C243" s="16" t="s">
        <v>66</v>
      </c>
      <c r="D243">
        <f t="shared" si="6"/>
        <v>112.87415627154782</v>
      </c>
      <c r="E243">
        <f t="shared" si="4"/>
        <v>122.22543375393641</v>
      </c>
      <c r="F243">
        <f t="shared" si="4"/>
        <v>5.3498036868942098E-2</v>
      </c>
      <c r="G243">
        <v>0</v>
      </c>
      <c r="H243">
        <v>0</v>
      </c>
      <c r="I243">
        <v>0</v>
      </c>
      <c r="J243">
        <v>0</v>
      </c>
      <c r="K243">
        <f t="shared" si="4"/>
        <v>4.5015705503287968</v>
      </c>
      <c r="L243">
        <f t="shared" si="4"/>
        <v>28.410465904440464</v>
      </c>
      <c r="M243">
        <f t="shared" si="4"/>
        <v>1.9779354532980546</v>
      </c>
      <c r="N243">
        <f t="shared" si="4"/>
        <v>98.552820055967871</v>
      </c>
      <c r="O243">
        <f t="shared" si="4"/>
        <v>81.011443701690553</v>
      </c>
      <c r="P243">
        <f t="shared" si="4"/>
        <v>65.656903953291462</v>
      </c>
      <c r="Q243">
        <f t="shared" si="4"/>
        <v>2.3135526896397143</v>
      </c>
      <c r="R243">
        <f t="shared" si="4"/>
        <v>95.340796166602559</v>
      </c>
      <c r="S243">
        <f t="shared" si="4"/>
        <v>0.10634595444050117</v>
      </c>
      <c r="T243">
        <f t="shared" si="4"/>
        <v>111.13827141082136</v>
      </c>
      <c r="U243">
        <v>0</v>
      </c>
      <c r="V243">
        <v>0</v>
      </c>
      <c r="Y243" s="11"/>
      <c r="Z243" s="11"/>
      <c r="AA243" s="11"/>
      <c r="AB243" s="11"/>
      <c r="AC243" s="11"/>
      <c r="AD243" s="11"/>
      <c r="AE243" s="11"/>
      <c r="AH243" s="11"/>
      <c r="AI243" s="11"/>
      <c r="AL243" s="16">
        <v>42025</v>
      </c>
      <c r="AM243" t="s">
        <v>72</v>
      </c>
      <c r="AN243" s="16" t="s">
        <v>66</v>
      </c>
      <c r="AO243">
        <f t="shared" si="7"/>
        <v>11.374335138695733</v>
      </c>
      <c r="AP243">
        <f t="shared" si="5"/>
        <v>35.091716328951257</v>
      </c>
      <c r="AQ243">
        <f t="shared" si="5"/>
        <v>10.447748241704147</v>
      </c>
      <c r="AR243">
        <v>0</v>
      </c>
      <c r="AS243">
        <v>0</v>
      </c>
      <c r="AT243">
        <v>0</v>
      </c>
      <c r="AU243">
        <v>0</v>
      </c>
      <c r="AV243">
        <f t="shared" si="5"/>
        <v>0.34388714703676759</v>
      </c>
      <c r="AW243">
        <f t="shared" si="5"/>
        <v>3.5188586388173682</v>
      </c>
      <c r="AX243">
        <f t="shared" si="5"/>
        <v>4.021239192689273</v>
      </c>
      <c r="AY243">
        <f t="shared" si="5"/>
        <v>13.334893152843026</v>
      </c>
      <c r="AZ243">
        <f t="shared" si="5"/>
        <v>12.007063879857849</v>
      </c>
      <c r="BA243">
        <f t="shared" si="5"/>
        <v>17.303854887996149</v>
      </c>
      <c r="BB243">
        <f t="shared" si="5"/>
        <v>25.192924126106327</v>
      </c>
      <c r="BC243">
        <f t="shared" si="5"/>
        <v>10.973091764431794</v>
      </c>
      <c r="BD243">
        <f t="shared" si="5"/>
        <v>11.602675050421126</v>
      </c>
      <c r="BE243">
        <f t="shared" si="5"/>
        <v>32.142177221902479</v>
      </c>
      <c r="BF243">
        <v>0</v>
      </c>
      <c r="BG243">
        <v>0</v>
      </c>
    </row>
    <row r="244" spans="1:59" ht="14.1" customHeight="1">
      <c r="A244" s="16">
        <v>42027</v>
      </c>
      <c r="B244" t="s">
        <v>73</v>
      </c>
      <c r="C244" s="16" t="s">
        <v>66</v>
      </c>
      <c r="D244">
        <f t="shared" si="6"/>
        <v>119.8538388456831</v>
      </c>
      <c r="E244">
        <f t="shared" si="4"/>
        <v>127.94499526642322</v>
      </c>
      <c r="F244">
        <f t="shared" si="4"/>
        <v>1.8603751735815185E-2</v>
      </c>
      <c r="G244">
        <v>0</v>
      </c>
      <c r="H244">
        <v>0</v>
      </c>
      <c r="I244">
        <v>0</v>
      </c>
      <c r="J244">
        <v>0</v>
      </c>
      <c r="K244">
        <f t="shared" si="4"/>
        <v>4.8839402723064591</v>
      </c>
      <c r="L244">
        <f t="shared" si="4"/>
        <v>19.792876968229947</v>
      </c>
      <c r="M244">
        <f t="shared" si="4"/>
        <v>0.91928605608240666</v>
      </c>
      <c r="N244">
        <f t="shared" si="4"/>
        <v>91.86443755823575</v>
      </c>
      <c r="O244">
        <f t="shared" si="4"/>
        <v>38.781141952115412</v>
      </c>
      <c r="P244">
        <f t="shared" si="4"/>
        <v>66.56959508067888</v>
      </c>
      <c r="Q244">
        <v>0</v>
      </c>
      <c r="R244">
        <f t="shared" si="4"/>
        <v>115.72420047087857</v>
      </c>
      <c r="S244">
        <f t="shared" si="4"/>
        <v>5.3796068583831715E-2</v>
      </c>
      <c r="T244">
        <f t="shared" si="4"/>
        <v>131.34897660505064</v>
      </c>
      <c r="U244">
        <v>0</v>
      </c>
      <c r="V244">
        <v>0</v>
      </c>
      <c r="Y244" s="11"/>
      <c r="Z244" s="11"/>
      <c r="AA244" s="11"/>
      <c r="AB244" s="11"/>
      <c r="AC244" s="11"/>
      <c r="AD244" s="11"/>
      <c r="AE244" s="11"/>
      <c r="AH244" s="11"/>
      <c r="AI244" s="11"/>
      <c r="AL244" s="16">
        <v>42027</v>
      </c>
      <c r="AM244" t="s">
        <v>73</v>
      </c>
      <c r="AN244" s="16" t="s">
        <v>66</v>
      </c>
      <c r="AO244">
        <f t="shared" si="7"/>
        <v>11.015771131892908</v>
      </c>
      <c r="AP244">
        <f t="shared" si="5"/>
        <v>37.255373347463198</v>
      </c>
      <c r="AQ244">
        <f t="shared" si="5"/>
        <v>8.0312277887742649</v>
      </c>
      <c r="AR244">
        <v>0</v>
      </c>
      <c r="AS244">
        <v>0</v>
      </c>
      <c r="AT244">
        <v>0</v>
      </c>
      <c r="AU244">
        <v>0</v>
      </c>
      <c r="AV244">
        <f t="shared" si="5"/>
        <v>0.34962694007137257</v>
      </c>
      <c r="AW244">
        <f t="shared" si="5"/>
        <v>3.5015158036336218</v>
      </c>
      <c r="AX244">
        <f t="shared" si="5"/>
        <v>1.9119563357680338</v>
      </c>
      <c r="AY244">
        <f t="shared" si="5"/>
        <v>11.949235215589324</v>
      </c>
      <c r="AZ244">
        <f t="shared" si="5"/>
        <v>12.895987510427904</v>
      </c>
      <c r="BA244">
        <f t="shared" si="5"/>
        <v>14.607191514022729</v>
      </c>
      <c r="BB244">
        <v>0</v>
      </c>
      <c r="BC244">
        <f t="shared" si="5"/>
        <v>12.545282460091103</v>
      </c>
      <c r="BD244">
        <f t="shared" si="5"/>
        <v>10.274772506800538</v>
      </c>
      <c r="BE244">
        <f t="shared" si="5"/>
        <v>38.988414550300682</v>
      </c>
      <c r="BF244">
        <v>0</v>
      </c>
      <c r="BG244">
        <v>0</v>
      </c>
    </row>
    <row r="245" spans="1:59" ht="14.1" customHeight="1">
      <c r="A245" s="16">
        <v>42029</v>
      </c>
      <c r="B245" t="s">
        <v>74</v>
      </c>
      <c r="C245" s="16" t="s">
        <v>66</v>
      </c>
      <c r="D245">
        <f t="shared" si="6"/>
        <v>169.49671605200115</v>
      </c>
      <c r="E245">
        <f t="shared" si="4"/>
        <v>180.66862136348368</v>
      </c>
      <c r="F245">
        <f t="shared" si="4"/>
        <v>7.3711598440543341E-2</v>
      </c>
      <c r="G245">
        <v>0</v>
      </c>
      <c r="H245">
        <v>0</v>
      </c>
      <c r="I245">
        <v>0</v>
      </c>
      <c r="J245">
        <v>0</v>
      </c>
      <c r="K245">
        <f t="shared" si="4"/>
        <v>34.79084987882198</v>
      </c>
      <c r="L245">
        <f t="shared" si="4"/>
        <v>29.687812490353327</v>
      </c>
      <c r="M245">
        <f t="shared" si="4"/>
        <v>3.1271905790094658</v>
      </c>
      <c r="N245">
        <f t="shared" si="4"/>
        <v>77.276323925028166</v>
      </c>
      <c r="O245">
        <f t="shared" si="4"/>
        <v>77.217448315883601</v>
      </c>
      <c r="P245">
        <f t="shared" si="4"/>
        <v>94.051572902948678</v>
      </c>
      <c r="Q245">
        <f t="shared" si="4"/>
        <v>4.1763402042550419</v>
      </c>
      <c r="R245">
        <f t="shared" si="4"/>
        <v>166.41005563221944</v>
      </c>
      <c r="S245">
        <f t="shared" si="4"/>
        <v>0.20553918931957635</v>
      </c>
      <c r="T245">
        <f t="shared" si="4"/>
        <v>188.34696397475969</v>
      </c>
      <c r="U245">
        <v>0</v>
      </c>
      <c r="V245">
        <v>0</v>
      </c>
      <c r="Y245" s="11"/>
      <c r="Z245" s="11"/>
      <c r="AA245" s="11"/>
      <c r="AB245" s="11"/>
      <c r="AC245" s="11"/>
      <c r="AD245" s="11"/>
      <c r="AE245" s="11"/>
      <c r="AH245" s="11"/>
      <c r="AI245" s="11"/>
      <c r="AL245" s="16">
        <v>42029</v>
      </c>
      <c r="AM245" t="s">
        <v>74</v>
      </c>
      <c r="AN245" s="16" t="s">
        <v>66</v>
      </c>
      <c r="AO245">
        <f t="shared" si="7"/>
        <v>15.060649833512992</v>
      </c>
      <c r="AP245">
        <f t="shared" si="5"/>
        <v>65.553967848661671</v>
      </c>
      <c r="AQ245">
        <f t="shared" si="5"/>
        <v>9.8245737274601588</v>
      </c>
      <c r="AR245">
        <v>0</v>
      </c>
      <c r="AS245">
        <v>0</v>
      </c>
      <c r="AT245">
        <v>0</v>
      </c>
      <c r="AU245">
        <v>0</v>
      </c>
      <c r="AV245">
        <f t="shared" si="5"/>
        <v>10.285292732040194</v>
      </c>
      <c r="AW245">
        <f t="shared" si="5"/>
        <v>10.53141075386087</v>
      </c>
      <c r="AX245">
        <f t="shared" si="5"/>
        <v>2.4136993512054583</v>
      </c>
      <c r="AY245">
        <f t="shared" si="5"/>
        <v>9.6615778825609944</v>
      </c>
      <c r="AZ245">
        <f t="shared" si="5"/>
        <v>11.06474737678437</v>
      </c>
      <c r="BA245">
        <f t="shared" si="5"/>
        <v>21.233368034657126</v>
      </c>
      <c r="BB245">
        <f t="shared" si="5"/>
        <v>37.2987445421141</v>
      </c>
      <c r="BC245">
        <f t="shared" si="5"/>
        <v>17.377485304569969</v>
      </c>
      <c r="BD245">
        <f t="shared" si="5"/>
        <v>13.361523939538305</v>
      </c>
      <c r="BE245">
        <f t="shared" si="5"/>
        <v>69.346041887232474</v>
      </c>
      <c r="BF245">
        <v>0</v>
      </c>
      <c r="BG245">
        <v>0</v>
      </c>
    </row>
    <row r="246" spans="1:59" ht="14.1" customHeight="1">
      <c r="A246" s="16">
        <v>42033</v>
      </c>
      <c r="B246" t="s">
        <v>75</v>
      </c>
      <c r="C246" s="16" t="s">
        <v>66</v>
      </c>
      <c r="D246">
        <f t="shared" si="6"/>
        <v>98.541016337492579</v>
      </c>
      <c r="E246">
        <f t="shared" si="4"/>
        <v>105.7033978846835</v>
      </c>
      <c r="F246">
        <f t="shared" si="4"/>
        <v>3.250989100808737E-2</v>
      </c>
      <c r="G246">
        <v>0</v>
      </c>
      <c r="H246">
        <v>0</v>
      </c>
      <c r="I246">
        <v>0</v>
      </c>
      <c r="J246">
        <v>0</v>
      </c>
      <c r="K246">
        <f t="shared" si="4"/>
        <v>0.81873981439340737</v>
      </c>
      <c r="L246">
        <f t="shared" si="4"/>
        <v>19.214693169303192</v>
      </c>
      <c r="M246">
        <f t="shared" si="4"/>
        <v>1.5926175952213673</v>
      </c>
      <c r="N246">
        <f t="shared" si="4"/>
        <v>108.79185508383517</v>
      </c>
      <c r="O246">
        <f t="shared" si="4"/>
        <v>66.973374939034812</v>
      </c>
      <c r="P246">
        <f t="shared" si="4"/>
        <v>54.585668304434087</v>
      </c>
      <c r="Q246">
        <v>0</v>
      </c>
      <c r="R246">
        <f t="shared" si="4"/>
        <v>100.81417070417504</v>
      </c>
      <c r="S246">
        <f t="shared" si="4"/>
        <v>8.1555599843183071E-2</v>
      </c>
      <c r="T246">
        <f t="shared" si="4"/>
        <v>115.46933791143674</v>
      </c>
      <c r="U246">
        <v>0</v>
      </c>
      <c r="V246">
        <v>0</v>
      </c>
      <c r="Y246" s="11"/>
      <c r="Z246" s="11"/>
      <c r="AA246" s="11"/>
      <c r="AB246" s="11"/>
      <c r="AC246" s="11"/>
      <c r="AD246" s="11"/>
      <c r="AE246" s="11"/>
      <c r="AH246" s="11"/>
      <c r="AI246" s="11"/>
      <c r="AL246" s="16">
        <v>42033</v>
      </c>
      <c r="AM246" t="s">
        <v>75</v>
      </c>
      <c r="AN246" s="16" t="s">
        <v>66</v>
      </c>
      <c r="AO246">
        <f t="shared" si="7"/>
        <v>9.1009928131973989</v>
      </c>
      <c r="AP246">
        <f t="shared" si="5"/>
        <v>31.112833136007431</v>
      </c>
      <c r="AQ246">
        <f t="shared" si="5"/>
        <v>7.1544538663183053</v>
      </c>
      <c r="AR246">
        <v>0</v>
      </c>
      <c r="AS246">
        <v>0</v>
      </c>
      <c r="AT246">
        <v>0</v>
      </c>
      <c r="AU246">
        <v>0</v>
      </c>
      <c r="AV246">
        <f t="shared" si="5"/>
        <v>5.7605259984741357E-2</v>
      </c>
      <c r="AW246">
        <f t="shared" si="5"/>
        <v>2.8045331597874665</v>
      </c>
      <c r="AX246">
        <f t="shared" si="5"/>
        <v>3.0037726084867549</v>
      </c>
      <c r="AY246">
        <f t="shared" si="5"/>
        <v>14.396773814777987</v>
      </c>
      <c r="AZ246">
        <f t="shared" si="5"/>
        <v>10.176732142262493</v>
      </c>
      <c r="BA246">
        <f t="shared" si="5"/>
        <v>16.373136771289527</v>
      </c>
      <c r="BB246">
        <v>0</v>
      </c>
      <c r="BC246">
        <f t="shared" si="5"/>
        <v>10.98212896105357</v>
      </c>
      <c r="BD246">
        <f t="shared" si="5"/>
        <v>8.974647225174385</v>
      </c>
      <c r="BE246">
        <f t="shared" si="5"/>
        <v>34.611524553383312</v>
      </c>
      <c r="BF246">
        <v>0</v>
      </c>
      <c r="BG246">
        <v>0</v>
      </c>
    </row>
    <row r="247" spans="1:59" ht="14.1" customHeight="1">
      <c r="A247" s="16">
        <v>42035</v>
      </c>
      <c r="B247" t="s">
        <v>76</v>
      </c>
      <c r="C247" s="16" t="s">
        <v>66</v>
      </c>
      <c r="D247">
        <f t="shared" si="6"/>
        <v>124.84908959850398</v>
      </c>
      <c r="E247">
        <f t="shared" si="4"/>
        <v>133.70880961088281</v>
      </c>
      <c r="F247">
        <f t="shared" si="4"/>
        <v>7.1236955789209397E-2</v>
      </c>
      <c r="G247">
        <v>0</v>
      </c>
      <c r="H247">
        <v>0</v>
      </c>
      <c r="I247">
        <v>0</v>
      </c>
      <c r="J247">
        <v>0</v>
      </c>
      <c r="K247">
        <f t="shared" si="4"/>
        <v>12.039198064369224</v>
      </c>
      <c r="L247">
        <f t="shared" si="4"/>
        <v>29.046142940274507</v>
      </c>
      <c r="M247">
        <f t="shared" si="4"/>
        <v>5.8954092235097404</v>
      </c>
      <c r="N247">
        <f t="shared" si="4"/>
        <v>84.731470481288241</v>
      </c>
      <c r="O247">
        <f t="shared" si="4"/>
        <v>75.550061912860528</v>
      </c>
      <c r="P247">
        <f t="shared" si="4"/>
        <v>66.182535012794645</v>
      </c>
      <c r="Q247">
        <v>0</v>
      </c>
      <c r="R247">
        <f t="shared" si="4"/>
        <v>111.81447380379969</v>
      </c>
      <c r="S247">
        <f t="shared" si="4"/>
        <v>0.35891125794474649</v>
      </c>
      <c r="T247">
        <f t="shared" si="4"/>
        <v>127.68394538696316</v>
      </c>
      <c r="U247">
        <v>0</v>
      </c>
      <c r="V247">
        <v>0</v>
      </c>
      <c r="Y247" s="11"/>
      <c r="Z247" s="11"/>
      <c r="AA247" s="11"/>
      <c r="AB247" s="11"/>
      <c r="AC247" s="11"/>
      <c r="AD247" s="11"/>
      <c r="AE247" s="11"/>
      <c r="AH247" s="11"/>
      <c r="AI247" s="11"/>
      <c r="AL247" s="16">
        <v>42035</v>
      </c>
      <c r="AM247" t="s">
        <v>76</v>
      </c>
      <c r="AN247" s="16" t="s">
        <v>66</v>
      </c>
      <c r="AO247">
        <f t="shared" si="7"/>
        <v>10.677608659314027</v>
      </c>
      <c r="AP247">
        <f t="shared" si="5"/>
        <v>52.668485240750769</v>
      </c>
      <c r="AQ247">
        <f t="shared" si="5"/>
        <v>8.1855429542924156</v>
      </c>
      <c r="AR247">
        <v>0</v>
      </c>
      <c r="AS247">
        <v>0</v>
      </c>
      <c r="AT247">
        <v>0</v>
      </c>
      <c r="AU247">
        <v>0</v>
      </c>
      <c r="AV247">
        <f t="shared" si="5"/>
        <v>5.0141615404346469</v>
      </c>
      <c r="AW247">
        <f t="shared" si="5"/>
        <v>11.103558716825512</v>
      </c>
      <c r="AX247">
        <f t="shared" si="5"/>
        <v>3.5188031306903631</v>
      </c>
      <c r="AY247">
        <f t="shared" si="5"/>
        <v>12.171294335087977</v>
      </c>
      <c r="AZ247">
        <f t="shared" si="5"/>
        <v>9.9444324803511712</v>
      </c>
      <c r="BA247">
        <f t="shared" si="5"/>
        <v>17.662576347090592</v>
      </c>
      <c r="BB247">
        <v>0</v>
      </c>
      <c r="BC247">
        <f t="shared" si="5"/>
        <v>11.262687290374206</v>
      </c>
      <c r="BD247">
        <f t="shared" si="5"/>
        <v>11.938669865177559</v>
      </c>
      <c r="BE247">
        <f t="shared" si="5"/>
        <v>50.934990065104344</v>
      </c>
      <c r="BF247">
        <v>0</v>
      </c>
      <c r="BG247">
        <v>0</v>
      </c>
    </row>
    <row r="248" spans="1:59" ht="14.1" customHeight="1">
      <c r="A248" s="16">
        <v>42037</v>
      </c>
      <c r="B248" t="s">
        <v>77</v>
      </c>
      <c r="C248" s="16" t="s">
        <v>66</v>
      </c>
      <c r="D248">
        <f t="shared" si="6"/>
        <v>100.16341221932596</v>
      </c>
      <c r="E248">
        <f t="shared" si="4"/>
        <v>107.75148854922278</v>
      </c>
      <c r="F248">
        <f t="shared" si="4"/>
        <v>1.6857043065602394E-2</v>
      </c>
      <c r="G248">
        <v>0</v>
      </c>
      <c r="H248">
        <v>0</v>
      </c>
      <c r="I248">
        <v>0</v>
      </c>
      <c r="J248">
        <v>0</v>
      </c>
      <c r="K248">
        <f t="shared" si="4"/>
        <v>3.918101996783852</v>
      </c>
      <c r="L248">
        <f t="shared" si="4"/>
        <v>17.077706603389569</v>
      </c>
      <c r="M248">
        <f t="shared" si="4"/>
        <v>0.84334870850506405</v>
      </c>
      <c r="N248">
        <f t="shared" si="4"/>
        <v>104.58610010942604</v>
      </c>
      <c r="O248">
        <f t="shared" si="4"/>
        <v>50.609465564945005</v>
      </c>
      <c r="P248">
        <f t="shared" si="4"/>
        <v>59.891488056859018</v>
      </c>
      <c r="Q248">
        <v>0</v>
      </c>
      <c r="R248">
        <f t="shared" si="4"/>
        <v>112.25468562609424</v>
      </c>
      <c r="S248">
        <f t="shared" si="4"/>
        <v>4.2013780541722057E-2</v>
      </c>
      <c r="T248">
        <f t="shared" si="4"/>
        <v>129.26284981519993</v>
      </c>
      <c r="U248">
        <v>0</v>
      </c>
      <c r="V248">
        <v>0</v>
      </c>
      <c r="Y248" s="11"/>
      <c r="Z248" s="11"/>
      <c r="AA248" s="11"/>
      <c r="AB248" s="11"/>
      <c r="AC248" s="11"/>
      <c r="AD248" s="11"/>
      <c r="AE248" s="11"/>
      <c r="AH248" s="11"/>
      <c r="AI248" s="11"/>
      <c r="AL248" s="16">
        <v>42037</v>
      </c>
      <c r="AM248" t="s">
        <v>77</v>
      </c>
      <c r="AN248" s="16" t="s">
        <v>66</v>
      </c>
      <c r="AO248">
        <f t="shared" si="7"/>
        <v>10.380334720004335</v>
      </c>
      <c r="AP248">
        <f t="shared" si="5"/>
        <v>30.033477717273993</v>
      </c>
      <c r="AQ248">
        <f t="shared" si="5"/>
        <v>8.1221134376643409</v>
      </c>
      <c r="AR248">
        <v>0</v>
      </c>
      <c r="AS248">
        <v>0</v>
      </c>
      <c r="AT248">
        <v>0</v>
      </c>
      <c r="AU248">
        <v>0</v>
      </c>
      <c r="AV248">
        <f t="shared" si="5"/>
        <v>0.31193794838062089</v>
      </c>
      <c r="AW248">
        <f t="shared" si="5"/>
        <v>1.3000703690396997</v>
      </c>
      <c r="AX248">
        <f t="shared" si="5"/>
        <v>2.0779313542515503</v>
      </c>
      <c r="AY248">
        <f t="shared" si="5"/>
        <v>15.416188415742493</v>
      </c>
      <c r="AZ248">
        <f t="shared" si="5"/>
        <v>12.526736413354648</v>
      </c>
      <c r="BA248">
        <f t="shared" si="5"/>
        <v>12.899401894822411</v>
      </c>
      <c r="BB248">
        <v>0</v>
      </c>
      <c r="BC248">
        <f t="shared" si="5"/>
        <v>13.627478472276014</v>
      </c>
      <c r="BD248">
        <f t="shared" si="5"/>
        <v>9.2824245580911082</v>
      </c>
      <c r="BE248">
        <f t="shared" si="5"/>
        <v>36.679001511776995</v>
      </c>
      <c r="BF248">
        <v>0</v>
      </c>
      <c r="BG248">
        <v>0</v>
      </c>
    </row>
    <row r="249" spans="1:59" ht="14.1" customHeight="1">
      <c r="A249" s="16">
        <v>42041</v>
      </c>
      <c r="B249" t="s">
        <v>61</v>
      </c>
      <c r="C249" s="16" t="s">
        <v>66</v>
      </c>
      <c r="D249">
        <f t="shared" si="6"/>
        <v>117.09905893269681</v>
      </c>
      <c r="E249">
        <f t="shared" si="4"/>
        <v>124.95928497034632</v>
      </c>
      <c r="F249">
        <f t="shared" si="4"/>
        <v>3.0828085079806982E-2</v>
      </c>
      <c r="G249">
        <v>0</v>
      </c>
      <c r="H249">
        <v>0</v>
      </c>
      <c r="I249">
        <v>0</v>
      </c>
      <c r="J249">
        <v>0</v>
      </c>
      <c r="K249">
        <f t="shared" si="4"/>
        <v>4.5298465692714966</v>
      </c>
      <c r="L249">
        <f t="shared" si="4"/>
        <v>18.838278496227193</v>
      </c>
      <c r="M249">
        <f t="shared" si="4"/>
        <v>1.4270220362394097</v>
      </c>
      <c r="N249">
        <f t="shared" si="4"/>
        <v>75.588988286407456</v>
      </c>
      <c r="O249">
        <f t="shared" si="4"/>
        <v>59.478908995576653</v>
      </c>
      <c r="P249">
        <f t="shared" si="4"/>
        <v>66.462706926539312</v>
      </c>
      <c r="Q249">
        <v>0</v>
      </c>
      <c r="R249">
        <f t="shared" si="4"/>
        <v>128.84407331215056</v>
      </c>
      <c r="S249">
        <f t="shared" si="4"/>
        <v>8.9112402946576144E-2</v>
      </c>
      <c r="T249">
        <f t="shared" si="4"/>
        <v>146.14126391388305</v>
      </c>
      <c r="U249">
        <v>0</v>
      </c>
      <c r="V249">
        <v>0</v>
      </c>
      <c r="Y249" s="11"/>
      <c r="Z249" s="11"/>
      <c r="AA249" s="11"/>
      <c r="AB249" s="11"/>
      <c r="AC249" s="11"/>
      <c r="AD249" s="11"/>
      <c r="AE249" s="11"/>
      <c r="AH249" s="11"/>
      <c r="AI249" s="11"/>
      <c r="AL249" s="16">
        <v>42041</v>
      </c>
      <c r="AM249" t="s">
        <v>61</v>
      </c>
      <c r="AN249" s="16" t="s">
        <v>66</v>
      </c>
      <c r="AO249">
        <f t="shared" si="7"/>
        <v>10.654009675062161</v>
      </c>
      <c r="AP249">
        <f t="shared" si="5"/>
        <v>41.056556962213143</v>
      </c>
      <c r="AQ249">
        <f t="shared" si="5"/>
        <v>8.4878061542402108</v>
      </c>
      <c r="AR249">
        <v>0</v>
      </c>
      <c r="AS249">
        <v>0</v>
      </c>
      <c r="AT249">
        <v>0</v>
      </c>
      <c r="AU249">
        <v>0</v>
      </c>
      <c r="AV249">
        <f t="shared" si="5"/>
        <v>0.30910919238286222</v>
      </c>
      <c r="AW249">
        <f t="shared" si="5"/>
        <v>4.928393429042508</v>
      </c>
      <c r="AX249">
        <f t="shared" si="5"/>
        <v>3.3367229171719632</v>
      </c>
      <c r="AY249">
        <f t="shared" si="5"/>
        <v>10.944269975411899</v>
      </c>
      <c r="AZ249">
        <f t="shared" si="5"/>
        <v>13.609071672240891</v>
      </c>
      <c r="BA249">
        <f t="shared" si="5"/>
        <v>16.511769514330922</v>
      </c>
      <c r="BB249">
        <v>0</v>
      </c>
      <c r="BC249">
        <f t="shared" si="5"/>
        <v>13.734176144468012</v>
      </c>
      <c r="BD249">
        <f t="shared" si="5"/>
        <v>10.72448709326958</v>
      </c>
      <c r="BE249">
        <f t="shared" si="5"/>
        <v>48.780615384201909</v>
      </c>
      <c r="BF249">
        <v>0</v>
      </c>
      <c r="BG249">
        <v>0</v>
      </c>
    </row>
    <row r="250" spans="1:59" ht="14.1" customHeight="1">
      <c r="A250" s="16">
        <v>42043</v>
      </c>
      <c r="B250" t="s">
        <v>78</v>
      </c>
      <c r="C250" s="16" t="s">
        <v>66</v>
      </c>
      <c r="D250">
        <f t="shared" si="6"/>
        <v>119.03648032577421</v>
      </c>
      <c r="E250">
        <f t="shared" si="4"/>
        <v>142.83455303392046</v>
      </c>
      <c r="F250">
        <f t="shared" si="4"/>
        <v>0.10792846622060641</v>
      </c>
      <c r="G250">
        <v>0</v>
      </c>
      <c r="H250">
        <v>0</v>
      </c>
      <c r="I250">
        <v>0</v>
      </c>
      <c r="J250">
        <v>0</v>
      </c>
      <c r="K250">
        <f t="shared" si="4"/>
        <v>2.6836381996343763</v>
      </c>
      <c r="L250">
        <f t="shared" si="4"/>
        <v>26.488710471278868</v>
      </c>
      <c r="M250">
        <f t="shared" si="4"/>
        <v>5.1898040166146027</v>
      </c>
      <c r="N250">
        <f t="shared" si="4"/>
        <v>71.256209311835107</v>
      </c>
      <c r="O250">
        <f t="shared" si="4"/>
        <v>59.01606654360824</v>
      </c>
      <c r="P250">
        <f t="shared" si="4"/>
        <v>63.088967261268408</v>
      </c>
      <c r="Q250">
        <v>0</v>
      </c>
      <c r="R250">
        <f t="shared" si="4"/>
        <v>104.8941484693037</v>
      </c>
      <c r="S250">
        <f t="shared" si="4"/>
        <v>0.31245697695778923</v>
      </c>
      <c r="T250">
        <f t="shared" si="4"/>
        <v>134.23181581009487</v>
      </c>
      <c r="U250">
        <v>0</v>
      </c>
      <c r="V250">
        <v>0</v>
      </c>
      <c r="Y250" s="11"/>
      <c r="Z250" s="11"/>
      <c r="AA250" s="11"/>
      <c r="AB250" s="11"/>
      <c r="AC250" s="11"/>
      <c r="AD250" s="11"/>
      <c r="AE250" s="11"/>
      <c r="AH250" s="11"/>
      <c r="AI250" s="11"/>
      <c r="AL250" s="16">
        <v>42043</v>
      </c>
      <c r="AM250" t="s">
        <v>78</v>
      </c>
      <c r="AN250" s="16" t="s">
        <v>66</v>
      </c>
      <c r="AO250">
        <f t="shared" si="7"/>
        <v>10.598589594043112</v>
      </c>
      <c r="AP250">
        <f t="shared" si="5"/>
        <v>68.83713700103651</v>
      </c>
      <c r="AQ250">
        <f t="shared" si="5"/>
        <v>7.8563555243744618</v>
      </c>
      <c r="AR250">
        <v>0</v>
      </c>
      <c r="AS250">
        <v>0</v>
      </c>
      <c r="AT250">
        <v>0</v>
      </c>
      <c r="AU250">
        <v>0</v>
      </c>
      <c r="AV250">
        <f t="shared" si="5"/>
        <v>0.21301758557978132</v>
      </c>
      <c r="AW250">
        <f t="shared" si="5"/>
        <v>13.842752519917811</v>
      </c>
      <c r="AX250">
        <f t="shared" si="5"/>
        <v>4.2158570907284458</v>
      </c>
      <c r="AY250">
        <f t="shared" si="5"/>
        <v>12.378864436710263</v>
      </c>
      <c r="AZ250">
        <f t="shared" si="5"/>
        <v>9.8591155181124286</v>
      </c>
      <c r="BA250">
        <f t="shared" si="5"/>
        <v>20.325427022466251</v>
      </c>
      <c r="BB250">
        <v>0</v>
      </c>
      <c r="BC250">
        <f t="shared" si="5"/>
        <v>11.013518658581459</v>
      </c>
      <c r="BD250">
        <f t="shared" si="5"/>
        <v>10.243142550780789</v>
      </c>
      <c r="BE250">
        <f t="shared" si="5"/>
        <v>65.323126232471836</v>
      </c>
      <c r="BF250">
        <v>0</v>
      </c>
      <c r="BG250">
        <v>0</v>
      </c>
    </row>
    <row r="251" spans="1:59" ht="14.1" customHeight="1">
      <c r="A251" s="16">
        <v>42047</v>
      </c>
      <c r="B251" t="s">
        <v>79</v>
      </c>
      <c r="C251" s="16" t="s">
        <v>66</v>
      </c>
      <c r="D251">
        <f t="shared" si="6"/>
        <v>127.26031658833352</v>
      </c>
      <c r="E251">
        <f t="shared" ref="E251:T265" si="8">E158/E65</f>
        <v>137.8594407468762</v>
      </c>
      <c r="F251">
        <f t="shared" si="8"/>
        <v>1.7093956845448909E-2</v>
      </c>
      <c r="G251">
        <v>0</v>
      </c>
      <c r="H251">
        <v>0</v>
      </c>
      <c r="I251">
        <v>0</v>
      </c>
      <c r="J251">
        <v>0</v>
      </c>
      <c r="K251">
        <f t="shared" si="8"/>
        <v>4.0452479020351948</v>
      </c>
      <c r="L251">
        <f t="shared" si="8"/>
        <v>22.724484180688389</v>
      </c>
      <c r="M251">
        <f t="shared" si="8"/>
        <v>0.84852398832713183</v>
      </c>
      <c r="N251">
        <f t="shared" si="8"/>
        <v>99.394972922957407</v>
      </c>
      <c r="O251">
        <f t="shared" si="8"/>
        <v>72.503791504919747</v>
      </c>
      <c r="P251">
        <f t="shared" si="8"/>
        <v>53.687482331090656</v>
      </c>
      <c r="Q251">
        <v>0</v>
      </c>
      <c r="R251">
        <f t="shared" si="8"/>
        <v>99.024370392002666</v>
      </c>
      <c r="S251">
        <f t="shared" si="8"/>
        <v>4.4557264275615065E-2</v>
      </c>
      <c r="T251">
        <f t="shared" si="8"/>
        <v>115.51927636432157</v>
      </c>
      <c r="U251">
        <v>0</v>
      </c>
      <c r="V251">
        <v>0</v>
      </c>
      <c r="Y251" s="11"/>
      <c r="Z251" s="11"/>
      <c r="AA251" s="11"/>
      <c r="AB251" s="11"/>
      <c r="AC251" s="11"/>
      <c r="AD251" s="11"/>
      <c r="AE251" s="11"/>
      <c r="AH251" s="11"/>
      <c r="AI251" s="11"/>
      <c r="AL251" s="16">
        <v>42047</v>
      </c>
      <c r="AM251" t="s">
        <v>79</v>
      </c>
      <c r="AN251" s="16" t="s">
        <v>66</v>
      </c>
      <c r="AO251">
        <f t="shared" si="7"/>
        <v>12.889841404135321</v>
      </c>
      <c r="AP251">
        <f t="shared" si="5"/>
        <v>40.519046661116349</v>
      </c>
      <c r="AQ251">
        <f t="shared" si="5"/>
        <v>8.5211199529328763</v>
      </c>
      <c r="AR251">
        <v>0</v>
      </c>
      <c r="AS251">
        <v>0</v>
      </c>
      <c r="AT251">
        <v>0</v>
      </c>
      <c r="AU251">
        <v>0</v>
      </c>
      <c r="AV251">
        <f t="shared" si="5"/>
        <v>0.32104634310859287</v>
      </c>
      <c r="AW251">
        <f t="shared" si="5"/>
        <v>3.5708365850578296</v>
      </c>
      <c r="AX251">
        <f t="shared" si="5"/>
        <v>1.5537554915852163</v>
      </c>
      <c r="AY251">
        <f t="shared" si="5"/>
        <v>14.072183537537699</v>
      </c>
      <c r="AZ251">
        <f t="shared" si="5"/>
        <v>12.616498070907154</v>
      </c>
      <c r="BA251">
        <f t="shared" si="5"/>
        <v>15.971602872448539</v>
      </c>
      <c r="BB251">
        <v>0</v>
      </c>
      <c r="BC251">
        <f t="shared" si="5"/>
        <v>11.830143458595014</v>
      </c>
      <c r="BD251">
        <f t="shared" si="5"/>
        <v>10.699808431431324</v>
      </c>
      <c r="BE251">
        <f t="shared" si="5"/>
        <v>34.570384824463112</v>
      </c>
      <c r="BF251">
        <v>0</v>
      </c>
      <c r="BG251">
        <v>0</v>
      </c>
    </row>
    <row r="252" spans="1:59" ht="14.1" customHeight="1">
      <c r="A252" s="16">
        <v>42055</v>
      </c>
      <c r="B252" t="s">
        <v>80</v>
      </c>
      <c r="C252" s="16" t="s">
        <v>66</v>
      </c>
      <c r="D252">
        <f t="shared" si="6"/>
        <v>119.90089172428499</v>
      </c>
      <c r="E252">
        <f t="shared" si="8"/>
        <v>128.56158063524546</v>
      </c>
      <c r="F252">
        <f t="shared" si="8"/>
        <v>4.1283618445902968E-2</v>
      </c>
      <c r="G252">
        <v>0</v>
      </c>
      <c r="H252">
        <v>0</v>
      </c>
      <c r="I252">
        <v>0</v>
      </c>
      <c r="J252">
        <v>0</v>
      </c>
      <c r="K252">
        <f t="shared" si="8"/>
        <v>6.9007622240433291</v>
      </c>
      <c r="L252">
        <f t="shared" si="8"/>
        <v>25.332184561401295</v>
      </c>
      <c r="M252">
        <f t="shared" si="8"/>
        <v>2.6006875533806051</v>
      </c>
      <c r="N252">
        <f t="shared" si="8"/>
        <v>95.302344978912117</v>
      </c>
      <c r="O252">
        <f t="shared" si="8"/>
        <v>67.050804474449436</v>
      </c>
      <c r="P252">
        <f t="shared" si="8"/>
        <v>73.041953516431349</v>
      </c>
      <c r="Q252">
        <v>0</v>
      </c>
      <c r="R252">
        <f t="shared" si="8"/>
        <v>122.74512815342743</v>
      </c>
      <c r="S252">
        <f t="shared" si="8"/>
        <v>0.14739065090247744</v>
      </c>
      <c r="T252">
        <f t="shared" si="8"/>
        <v>140.47741038137139</v>
      </c>
      <c r="U252">
        <v>0</v>
      </c>
      <c r="V252">
        <v>0</v>
      </c>
      <c r="Y252" s="11"/>
      <c r="Z252" s="11"/>
      <c r="AA252" s="11"/>
      <c r="AB252" s="11"/>
      <c r="AC252" s="11"/>
      <c r="AD252" s="11"/>
      <c r="AE252" s="11"/>
      <c r="AH252" s="11"/>
      <c r="AI252" s="11"/>
      <c r="AL252" s="16">
        <v>42055</v>
      </c>
      <c r="AM252" t="s">
        <v>80</v>
      </c>
      <c r="AN252" s="16" t="s">
        <v>66</v>
      </c>
      <c r="AO252">
        <f t="shared" si="7"/>
        <v>9.9349069332824733</v>
      </c>
      <c r="AP252">
        <f t="shared" ref="AP252:BE267" si="9">AP159/AP66</f>
        <v>49.471785027534892</v>
      </c>
      <c r="AQ252">
        <f t="shared" si="9"/>
        <v>8.488481905678837</v>
      </c>
      <c r="AR252">
        <v>0</v>
      </c>
      <c r="AS252">
        <v>0</v>
      </c>
      <c r="AT252">
        <v>0</v>
      </c>
      <c r="AU252">
        <v>0</v>
      </c>
      <c r="AV252">
        <f t="shared" si="9"/>
        <v>0.43139769456526117</v>
      </c>
      <c r="AW252">
        <f t="shared" si="9"/>
        <v>10.246395810355653</v>
      </c>
      <c r="AX252">
        <f t="shared" si="9"/>
        <v>4.1376089044754396</v>
      </c>
      <c r="AY252">
        <f t="shared" si="9"/>
        <v>13.014985865955468</v>
      </c>
      <c r="AZ252">
        <f t="shared" si="9"/>
        <v>11.915701291373376</v>
      </c>
      <c r="BA252">
        <f t="shared" si="9"/>
        <v>20.709540797561857</v>
      </c>
      <c r="BB252">
        <v>0</v>
      </c>
      <c r="BC252">
        <f t="shared" si="9"/>
        <v>11.970214578058741</v>
      </c>
      <c r="BD252">
        <f t="shared" si="9"/>
        <v>10.092171748021006</v>
      </c>
      <c r="BE252">
        <f t="shared" si="9"/>
        <v>54.725804072249183</v>
      </c>
      <c r="BF252">
        <v>0</v>
      </c>
      <c r="BG252">
        <v>0</v>
      </c>
    </row>
    <row r="253" spans="1:59" ht="14.1" customHeight="1">
      <c r="A253" s="16">
        <v>42057</v>
      </c>
      <c r="B253" t="s">
        <v>81</v>
      </c>
      <c r="C253" s="16" t="s">
        <v>66</v>
      </c>
      <c r="D253">
        <f t="shared" si="6"/>
        <v>114.55774763880774</v>
      </c>
      <c r="E253">
        <f t="shared" si="8"/>
        <v>121.74569381002357</v>
      </c>
      <c r="F253">
        <f t="shared" si="8"/>
        <v>3.1618281883567162E-2</v>
      </c>
      <c r="G253">
        <v>0</v>
      </c>
      <c r="H253">
        <v>0</v>
      </c>
      <c r="I253">
        <v>0</v>
      </c>
      <c r="J253">
        <v>0</v>
      </c>
      <c r="K253">
        <f t="shared" si="8"/>
        <v>0.49753897971900596</v>
      </c>
      <c r="L253">
        <f t="shared" si="8"/>
        <v>27.821737401847521</v>
      </c>
      <c r="M253">
        <f t="shared" si="8"/>
        <v>1.5366805862527719</v>
      </c>
      <c r="N253">
        <f t="shared" si="8"/>
        <v>129.40193556157689</v>
      </c>
      <c r="O253">
        <f t="shared" si="8"/>
        <v>77.614122160917276</v>
      </c>
      <c r="P253">
        <f t="shared" si="8"/>
        <v>64.449616340983567</v>
      </c>
      <c r="Q253">
        <v>0</v>
      </c>
      <c r="R253">
        <f t="shared" si="8"/>
        <v>120.39284458395375</v>
      </c>
      <c r="S253">
        <f t="shared" si="8"/>
        <v>8.9017285546304753E-2</v>
      </c>
      <c r="T253">
        <f t="shared" si="8"/>
        <v>135.50105796510363</v>
      </c>
      <c r="U253">
        <v>0</v>
      </c>
      <c r="V253">
        <v>0</v>
      </c>
      <c r="Y253" s="11"/>
      <c r="Z253" s="11"/>
      <c r="AA253" s="11"/>
      <c r="AB253" s="11"/>
      <c r="AC253" s="11"/>
      <c r="AD253" s="11"/>
      <c r="AE253" s="11"/>
      <c r="AH253" s="11"/>
      <c r="AI253" s="11"/>
      <c r="AL253" s="16">
        <v>42057</v>
      </c>
      <c r="AM253" t="s">
        <v>81</v>
      </c>
      <c r="AN253" s="16" t="s">
        <v>66</v>
      </c>
      <c r="AO253">
        <f t="shared" si="7"/>
        <v>10.981699678801059</v>
      </c>
      <c r="AP253">
        <f t="shared" si="9"/>
        <v>44.103577546640523</v>
      </c>
      <c r="AQ253">
        <f t="shared" si="9"/>
        <v>10.100842124458774</v>
      </c>
      <c r="AR253">
        <v>0</v>
      </c>
      <c r="AS253">
        <v>0</v>
      </c>
      <c r="AT253">
        <v>0</v>
      </c>
      <c r="AU253">
        <v>0</v>
      </c>
      <c r="AV253">
        <f t="shared" si="9"/>
        <v>0.13106151290890133</v>
      </c>
      <c r="AW253">
        <f t="shared" si="9"/>
        <v>8.7555717258337804</v>
      </c>
      <c r="AX253">
        <f t="shared" si="9"/>
        <v>3.116315487583464</v>
      </c>
      <c r="AY253">
        <f t="shared" si="9"/>
        <v>12.864569853185168</v>
      </c>
      <c r="AZ253">
        <f t="shared" si="9"/>
        <v>18.639664966993891</v>
      </c>
      <c r="BA253">
        <f t="shared" si="9"/>
        <v>23.923492934464345</v>
      </c>
      <c r="BB253">
        <v>0</v>
      </c>
      <c r="BC253">
        <f t="shared" si="9"/>
        <v>13.612538513319047</v>
      </c>
      <c r="BD253">
        <f t="shared" si="9"/>
        <v>12.156918386668867</v>
      </c>
      <c r="BE253">
        <f t="shared" si="9"/>
        <v>49.920638146418277</v>
      </c>
      <c r="BF253">
        <v>0</v>
      </c>
      <c r="BG253">
        <v>0</v>
      </c>
    </row>
    <row r="254" spans="1:59" ht="14.1" customHeight="1">
      <c r="A254" s="16">
        <v>42061</v>
      </c>
      <c r="B254" t="s">
        <v>82</v>
      </c>
      <c r="C254" s="16" t="s">
        <v>66</v>
      </c>
      <c r="D254">
        <f t="shared" si="6"/>
        <v>117.03324284055462</v>
      </c>
      <c r="E254">
        <f t="shared" si="8"/>
        <v>124.70672825760353</v>
      </c>
      <c r="F254">
        <f t="shared" si="8"/>
        <v>4.2449185349311649E-2</v>
      </c>
      <c r="G254">
        <v>0</v>
      </c>
      <c r="H254">
        <v>0</v>
      </c>
      <c r="I254">
        <v>0</v>
      </c>
      <c r="J254">
        <v>0</v>
      </c>
      <c r="K254">
        <f t="shared" si="8"/>
        <v>0.62729494193056734</v>
      </c>
      <c r="L254">
        <f t="shared" si="8"/>
        <v>26.28933408515724</v>
      </c>
      <c r="M254">
        <f t="shared" si="8"/>
        <v>2.4609639673762267</v>
      </c>
      <c r="N254">
        <f t="shared" si="8"/>
        <v>95.052657916816827</v>
      </c>
      <c r="O254">
        <f t="shared" si="8"/>
        <v>73.726543709097626</v>
      </c>
      <c r="P254">
        <f t="shared" si="8"/>
        <v>66.695177310896014</v>
      </c>
      <c r="Q254">
        <v>0</v>
      </c>
      <c r="R254">
        <f t="shared" si="8"/>
        <v>126.13949108415196</v>
      </c>
      <c r="S254">
        <f t="shared" si="8"/>
        <v>0.13763093110568531</v>
      </c>
      <c r="T254">
        <f t="shared" si="8"/>
        <v>142.68056692694512</v>
      </c>
      <c r="U254">
        <v>0</v>
      </c>
      <c r="V254">
        <v>0</v>
      </c>
      <c r="Y254" s="11"/>
      <c r="Z254" s="11"/>
      <c r="AA254" s="11"/>
      <c r="AB254" s="11"/>
      <c r="AC254" s="11"/>
      <c r="AD254" s="11"/>
      <c r="AE254" s="11"/>
      <c r="AH254" s="11"/>
      <c r="AI254" s="11"/>
      <c r="AL254" s="16">
        <v>42061</v>
      </c>
      <c r="AM254" t="s">
        <v>82</v>
      </c>
      <c r="AN254" s="16" t="s">
        <v>66</v>
      </c>
      <c r="AO254">
        <f t="shared" si="7"/>
        <v>10.406768614868112</v>
      </c>
      <c r="AP254">
        <f t="shared" si="9"/>
        <v>44.510926142340026</v>
      </c>
      <c r="AQ254">
        <f t="shared" si="9"/>
        <v>8.7187216114291139</v>
      </c>
      <c r="AR254">
        <v>0</v>
      </c>
      <c r="AS254">
        <v>0</v>
      </c>
      <c r="AT254">
        <v>0</v>
      </c>
      <c r="AU254">
        <v>0</v>
      </c>
      <c r="AV254">
        <f t="shared" si="9"/>
        <v>4.2155060134645934E-2</v>
      </c>
      <c r="AW254">
        <f t="shared" si="9"/>
        <v>9.1589226401463595</v>
      </c>
      <c r="AX254">
        <f t="shared" si="9"/>
        <v>2.6555420327367614</v>
      </c>
      <c r="AY254">
        <f t="shared" si="9"/>
        <v>14.804107142780913</v>
      </c>
      <c r="AZ254">
        <f t="shared" si="9"/>
        <v>14.369745800687213</v>
      </c>
      <c r="BA254">
        <f t="shared" si="9"/>
        <v>18.086585797664295</v>
      </c>
      <c r="BB254">
        <v>0</v>
      </c>
      <c r="BC254">
        <f t="shared" si="9"/>
        <v>13.220821369763312</v>
      </c>
      <c r="BD254">
        <f t="shared" si="9"/>
        <v>10.708640708705323</v>
      </c>
      <c r="BE254">
        <f t="shared" si="9"/>
        <v>51.714715817421833</v>
      </c>
      <c r="BF254">
        <v>0</v>
      </c>
      <c r="BG254">
        <v>0</v>
      </c>
    </row>
    <row r="255" spans="1:59" ht="14.1" customHeight="1">
      <c r="A255" s="16">
        <v>42063</v>
      </c>
      <c r="B255" t="s">
        <v>83</v>
      </c>
      <c r="C255" s="16" t="s">
        <v>66</v>
      </c>
      <c r="D255">
        <f t="shared" si="6"/>
        <v>125.02166608701958</v>
      </c>
      <c r="E255">
        <f t="shared" si="8"/>
        <v>134.21936162541917</v>
      </c>
      <c r="F255">
        <f t="shared" si="8"/>
        <v>1.2083014891206225E-2</v>
      </c>
      <c r="G255">
        <v>0</v>
      </c>
      <c r="H255">
        <v>0</v>
      </c>
      <c r="I255">
        <v>0</v>
      </c>
      <c r="J255">
        <v>0</v>
      </c>
      <c r="K255">
        <f t="shared" si="8"/>
        <v>0.62310809728807237</v>
      </c>
      <c r="L255">
        <f t="shared" si="8"/>
        <v>27.412496782312392</v>
      </c>
      <c r="M255">
        <f t="shared" si="8"/>
        <v>0.5169817691858436</v>
      </c>
      <c r="N255">
        <f t="shared" si="8"/>
        <v>81.977265889196616</v>
      </c>
      <c r="O255">
        <f t="shared" si="8"/>
        <v>76.802268790728874</v>
      </c>
      <c r="P255">
        <f t="shared" si="8"/>
        <v>62.415332194745666</v>
      </c>
      <c r="Q255">
        <v>0</v>
      </c>
      <c r="R255">
        <f t="shared" si="8"/>
        <v>104.66400560600528</v>
      </c>
      <c r="S255">
        <f t="shared" si="8"/>
        <v>2.9184885360607489E-2</v>
      </c>
      <c r="T255">
        <f t="shared" si="8"/>
        <v>120.06403554234649</v>
      </c>
      <c r="U255">
        <v>0</v>
      </c>
      <c r="V255">
        <v>0</v>
      </c>
      <c r="Y255" s="11"/>
      <c r="Z255" s="11"/>
      <c r="AA255" s="11"/>
      <c r="AB255" s="11"/>
      <c r="AC255" s="11"/>
      <c r="AD255" s="11"/>
      <c r="AE255" s="11"/>
      <c r="AH255" s="11"/>
      <c r="AI255" s="11"/>
      <c r="AL255" s="16">
        <v>42063</v>
      </c>
      <c r="AM255" t="s">
        <v>83</v>
      </c>
      <c r="AN255" s="16" t="s">
        <v>66</v>
      </c>
      <c r="AO255">
        <f t="shared" si="7"/>
        <v>11.724290467339237</v>
      </c>
      <c r="AP255">
        <f t="shared" si="9"/>
        <v>42.687005489929525</v>
      </c>
      <c r="AQ255">
        <f t="shared" si="9"/>
        <v>9.1304531457947569</v>
      </c>
      <c r="AR255">
        <v>0</v>
      </c>
      <c r="AS255">
        <v>0</v>
      </c>
      <c r="AT255">
        <v>0</v>
      </c>
      <c r="AU255">
        <v>0</v>
      </c>
      <c r="AV255">
        <f t="shared" si="9"/>
        <v>4.4581527491137425E-2</v>
      </c>
      <c r="AW255">
        <f t="shared" si="9"/>
        <v>6.4983359752499652</v>
      </c>
      <c r="AX255">
        <f t="shared" si="9"/>
        <v>1.0283983432214341</v>
      </c>
      <c r="AY255">
        <f t="shared" si="9"/>
        <v>9.912708817169845</v>
      </c>
      <c r="AZ255">
        <f t="shared" si="9"/>
        <v>10.0196430073072</v>
      </c>
      <c r="BA255">
        <f t="shared" si="9"/>
        <v>18.973925035308017</v>
      </c>
      <c r="BB255">
        <v>0</v>
      </c>
      <c r="BC255">
        <f t="shared" si="9"/>
        <v>11.491032499786252</v>
      </c>
      <c r="BD255">
        <f t="shared" si="9"/>
        <v>11.158732875449143</v>
      </c>
      <c r="BE255">
        <f t="shared" si="9"/>
        <v>38.785739894582306</v>
      </c>
      <c r="BF255">
        <v>0</v>
      </c>
      <c r="BG255">
        <v>0</v>
      </c>
    </row>
    <row r="256" spans="1:59" ht="14.1" customHeight="1">
      <c r="A256" s="16">
        <v>42065</v>
      </c>
      <c r="B256" t="s">
        <v>84</v>
      </c>
      <c r="C256" s="16" t="s">
        <v>66</v>
      </c>
      <c r="D256">
        <f t="shared" si="6"/>
        <v>133.0826081436112</v>
      </c>
      <c r="E256">
        <f t="shared" si="8"/>
        <v>142.77139111347566</v>
      </c>
      <c r="F256">
        <f t="shared" si="8"/>
        <v>3.1331945728416029E-2</v>
      </c>
      <c r="G256">
        <v>0</v>
      </c>
      <c r="H256">
        <v>0</v>
      </c>
      <c r="I256">
        <v>0</v>
      </c>
      <c r="J256">
        <v>0</v>
      </c>
      <c r="K256">
        <f t="shared" si="8"/>
        <v>1.3080019372639626</v>
      </c>
      <c r="L256">
        <f t="shared" si="8"/>
        <v>25.109799771163356</v>
      </c>
      <c r="M256">
        <f t="shared" si="8"/>
        <v>1.1703160809173541</v>
      </c>
      <c r="N256">
        <f t="shared" si="8"/>
        <v>105.43615186010358</v>
      </c>
      <c r="O256">
        <f t="shared" si="8"/>
        <v>72.492389389958902</v>
      </c>
      <c r="P256">
        <f t="shared" si="8"/>
        <v>59.331077564754551</v>
      </c>
      <c r="Q256">
        <v>0</v>
      </c>
      <c r="R256">
        <f t="shared" si="8"/>
        <v>106.80873636980542</v>
      </c>
      <c r="S256">
        <f t="shared" si="8"/>
        <v>6.9279449305268817E-2</v>
      </c>
      <c r="T256">
        <f t="shared" si="8"/>
        <v>122.36068472643453</v>
      </c>
      <c r="U256">
        <v>0</v>
      </c>
      <c r="V256">
        <v>0</v>
      </c>
      <c r="Y256" s="11"/>
      <c r="Z256" s="11"/>
      <c r="AA256" s="11"/>
      <c r="AB256" s="11"/>
      <c r="AC256" s="11"/>
      <c r="AD256" s="11"/>
      <c r="AE256" s="11"/>
      <c r="AH256" s="11"/>
      <c r="AI256" s="11"/>
      <c r="AL256" s="16">
        <v>42065</v>
      </c>
      <c r="AM256" t="s">
        <v>84</v>
      </c>
      <c r="AN256" s="16" t="s">
        <v>66</v>
      </c>
      <c r="AO256">
        <f t="shared" si="7"/>
        <v>13.219412971353043</v>
      </c>
      <c r="AP256">
        <f t="shared" si="9"/>
        <v>38.766853521678684</v>
      </c>
      <c r="AQ256">
        <f t="shared" si="9"/>
        <v>9.7205264013312789</v>
      </c>
      <c r="AR256">
        <v>0</v>
      </c>
      <c r="AS256">
        <v>0</v>
      </c>
      <c r="AT256">
        <v>0</v>
      </c>
      <c r="AU256">
        <v>0</v>
      </c>
      <c r="AV256">
        <f t="shared" si="9"/>
        <v>0.10029990220194142</v>
      </c>
      <c r="AW256">
        <f t="shared" si="9"/>
        <v>2.6070747589627903</v>
      </c>
      <c r="AX256">
        <f t="shared" si="9"/>
        <v>2.236281133349511</v>
      </c>
      <c r="AY256">
        <f t="shared" si="9"/>
        <v>14.756726526582433</v>
      </c>
      <c r="AZ256">
        <f t="shared" si="9"/>
        <v>13.579367082475729</v>
      </c>
      <c r="BA256">
        <f t="shared" si="9"/>
        <v>16.530721668305667</v>
      </c>
      <c r="BB256">
        <v>0</v>
      </c>
      <c r="BC256">
        <f t="shared" si="9"/>
        <v>12.513848594285015</v>
      </c>
      <c r="BD256">
        <f t="shared" si="9"/>
        <v>12.160226061744259</v>
      </c>
      <c r="BE256">
        <f t="shared" si="9"/>
        <v>33.935292142168002</v>
      </c>
      <c r="BF256">
        <v>0</v>
      </c>
      <c r="BG256">
        <v>0</v>
      </c>
    </row>
    <row r="257" spans="1:59" ht="14.1" customHeight="1">
      <c r="A257" s="16">
        <v>42067</v>
      </c>
      <c r="B257" t="s">
        <v>85</v>
      </c>
      <c r="C257" s="16" t="s">
        <v>66</v>
      </c>
      <c r="D257">
        <f t="shared" si="6"/>
        <v>90.688630282722258</v>
      </c>
      <c r="E257">
        <f t="shared" si="8"/>
        <v>129.63338743888198</v>
      </c>
      <c r="F257">
        <f t="shared" si="8"/>
        <v>0.58543981834378211</v>
      </c>
      <c r="G257">
        <v>0</v>
      </c>
      <c r="H257">
        <v>0</v>
      </c>
      <c r="I257">
        <v>0</v>
      </c>
      <c r="J257">
        <v>0</v>
      </c>
      <c r="K257">
        <f t="shared" si="8"/>
        <v>0.86184156510768373</v>
      </c>
      <c r="L257">
        <f t="shared" si="8"/>
        <v>33.032412535471508</v>
      </c>
      <c r="M257">
        <f t="shared" si="8"/>
        <v>11.825461618648802</v>
      </c>
      <c r="N257">
        <f t="shared" si="8"/>
        <v>82.112191942941635</v>
      </c>
      <c r="O257">
        <f t="shared" si="8"/>
        <v>55.873402308384719</v>
      </c>
      <c r="P257">
        <f t="shared" si="8"/>
        <v>68.920070575320366</v>
      </c>
      <c r="Q257">
        <v>0</v>
      </c>
      <c r="R257">
        <f t="shared" si="8"/>
        <v>91.396742618388416</v>
      </c>
      <c r="S257">
        <f t="shared" si="8"/>
        <v>1.397203370948255</v>
      </c>
      <c r="T257">
        <f t="shared" si="8"/>
        <v>139.07134689311383</v>
      </c>
      <c r="U257">
        <v>0</v>
      </c>
      <c r="V257">
        <v>0</v>
      </c>
      <c r="Y257" s="11"/>
      <c r="Z257" s="11"/>
      <c r="AA257" s="11"/>
      <c r="AB257" s="11"/>
      <c r="AC257" s="11"/>
      <c r="AD257" s="11"/>
      <c r="AE257" s="11"/>
      <c r="AH257" s="11"/>
      <c r="AI257" s="11"/>
      <c r="AL257" s="16">
        <v>42067</v>
      </c>
      <c r="AM257" t="s">
        <v>85</v>
      </c>
      <c r="AN257" s="16" t="s">
        <v>66</v>
      </c>
      <c r="AO257">
        <f t="shared" si="7"/>
        <v>7.4349209464606956</v>
      </c>
      <c r="AP257">
        <f t="shared" si="9"/>
        <v>57.080866767839694</v>
      </c>
      <c r="AQ257">
        <f t="shared" si="9"/>
        <v>6.8662495172621645</v>
      </c>
      <c r="AR257">
        <v>0</v>
      </c>
      <c r="AS257">
        <v>0</v>
      </c>
      <c r="AT257">
        <v>0</v>
      </c>
      <c r="AU257">
        <v>0</v>
      </c>
      <c r="AV257">
        <f t="shared" si="9"/>
        <v>5.2151596930183078E-2</v>
      </c>
      <c r="AW257">
        <f t="shared" si="9"/>
        <v>15.031134634876855</v>
      </c>
      <c r="AX257">
        <f t="shared" si="9"/>
        <v>7.515551844026775</v>
      </c>
      <c r="AY257">
        <f t="shared" si="9"/>
        <v>8.8022339750765575</v>
      </c>
      <c r="AZ257">
        <f t="shared" si="9"/>
        <v>8.4419270124460812</v>
      </c>
      <c r="BA257">
        <f t="shared" si="9"/>
        <v>25.908221040266064</v>
      </c>
      <c r="BB257">
        <v>0</v>
      </c>
      <c r="BC257">
        <f t="shared" si="9"/>
        <v>8.8372283145626778</v>
      </c>
      <c r="BD257">
        <f t="shared" si="9"/>
        <v>7.5076144072273348</v>
      </c>
      <c r="BE257">
        <f t="shared" si="9"/>
        <v>61.753248746411181</v>
      </c>
      <c r="BF257">
        <v>0</v>
      </c>
      <c r="BG257">
        <v>0</v>
      </c>
    </row>
    <row r="258" spans="1:59" ht="14.1" customHeight="1">
      <c r="A258" s="16">
        <v>42069</v>
      </c>
      <c r="B258" t="s">
        <v>86</v>
      </c>
      <c r="C258" s="16" t="s">
        <v>66</v>
      </c>
      <c r="D258">
        <f t="shared" si="6"/>
        <v>134.25866748774339</v>
      </c>
      <c r="E258">
        <f t="shared" si="8"/>
        <v>145.41825278857976</v>
      </c>
      <c r="F258">
        <f t="shared" si="8"/>
        <v>1.8132692650728293E-2</v>
      </c>
      <c r="G258">
        <v>0</v>
      </c>
      <c r="H258">
        <v>0</v>
      </c>
      <c r="I258">
        <v>0</v>
      </c>
      <c r="J258">
        <v>0</v>
      </c>
      <c r="K258">
        <f t="shared" si="8"/>
        <v>5.3301356774866928</v>
      </c>
      <c r="L258">
        <f t="shared" si="8"/>
        <v>23.788854353398687</v>
      </c>
      <c r="M258">
        <f t="shared" si="8"/>
        <v>1.0585243616239151</v>
      </c>
      <c r="N258">
        <f t="shared" si="8"/>
        <v>80.956735224844252</v>
      </c>
      <c r="O258">
        <f t="shared" si="8"/>
        <v>72.803002032750172</v>
      </c>
      <c r="P258">
        <f t="shared" si="8"/>
        <v>57.290421782333183</v>
      </c>
      <c r="Q258">
        <v>0</v>
      </c>
      <c r="R258">
        <f t="shared" si="8"/>
        <v>109.76508141438954</v>
      </c>
      <c r="S258">
        <v>0</v>
      </c>
      <c r="T258">
        <f t="shared" si="8"/>
        <v>128.01238972299473</v>
      </c>
      <c r="U258">
        <v>0</v>
      </c>
      <c r="V258">
        <v>0</v>
      </c>
      <c r="Y258" s="11"/>
      <c r="Z258" s="11"/>
      <c r="AA258" s="11"/>
      <c r="AB258" s="11"/>
      <c r="AC258" s="11"/>
      <c r="AD258" s="11"/>
      <c r="AE258" s="11"/>
      <c r="AH258" s="11"/>
      <c r="AI258" s="11"/>
      <c r="AL258" s="16">
        <v>42069</v>
      </c>
      <c r="AM258" t="s">
        <v>86</v>
      </c>
      <c r="AN258" s="16" t="s">
        <v>66</v>
      </c>
      <c r="AO258">
        <f t="shared" si="7"/>
        <v>14.017907571604947</v>
      </c>
      <c r="AP258">
        <f t="shared" si="9"/>
        <v>47.533014286874398</v>
      </c>
      <c r="AQ258">
        <f t="shared" si="9"/>
        <v>9.0385371252559192</v>
      </c>
      <c r="AR258">
        <v>0</v>
      </c>
      <c r="AS258">
        <v>0</v>
      </c>
      <c r="AT258">
        <v>0</v>
      </c>
      <c r="AU258">
        <v>0</v>
      </c>
      <c r="AV258">
        <f t="shared" si="9"/>
        <v>0.43749591541568783</v>
      </c>
      <c r="AW258">
        <f t="shared" si="9"/>
        <v>5.5437541971063631</v>
      </c>
      <c r="AX258">
        <f t="shared" si="9"/>
        <v>1.9248620420991314</v>
      </c>
      <c r="AY258">
        <f t="shared" si="9"/>
        <v>12.676063467886435</v>
      </c>
      <c r="AZ258">
        <f t="shared" si="9"/>
        <v>14.387841444241086</v>
      </c>
      <c r="BA258">
        <f t="shared" si="9"/>
        <v>19.214573072499057</v>
      </c>
      <c r="BB258">
        <v>0</v>
      </c>
      <c r="BC258">
        <f t="shared" si="9"/>
        <v>13.517557843631259</v>
      </c>
      <c r="BD258">
        <v>0</v>
      </c>
      <c r="BE258">
        <f t="shared" si="9"/>
        <v>42.55005824051949</v>
      </c>
      <c r="BF258">
        <v>0</v>
      </c>
      <c r="BG258">
        <v>0</v>
      </c>
    </row>
    <row r="259" spans="1:59" ht="14.1" customHeight="1">
      <c r="A259" s="16">
        <v>42071</v>
      </c>
      <c r="B259" t="s">
        <v>62</v>
      </c>
      <c r="C259" s="16" t="s">
        <v>66</v>
      </c>
      <c r="D259">
        <f t="shared" si="6"/>
        <v>140.64865633552034</v>
      </c>
      <c r="E259">
        <f t="shared" si="8"/>
        <v>189.8822243019832</v>
      </c>
      <c r="F259">
        <f t="shared" si="8"/>
        <v>0.38127910980594659</v>
      </c>
      <c r="G259">
        <v>0</v>
      </c>
      <c r="H259">
        <v>0</v>
      </c>
      <c r="I259">
        <v>0</v>
      </c>
      <c r="J259">
        <v>0</v>
      </c>
      <c r="K259">
        <f t="shared" si="8"/>
        <v>70.077393299735022</v>
      </c>
      <c r="L259">
        <f t="shared" si="8"/>
        <v>32.802656489385697</v>
      </c>
      <c r="M259">
        <f t="shared" si="8"/>
        <v>10.928562799635186</v>
      </c>
      <c r="N259">
        <f t="shared" si="8"/>
        <v>70.73294320825228</v>
      </c>
      <c r="O259">
        <f t="shared" si="8"/>
        <v>62.122649629377776</v>
      </c>
      <c r="P259">
        <f t="shared" si="8"/>
        <v>80.284714657876066</v>
      </c>
      <c r="Q259">
        <f t="shared" si="8"/>
        <v>29.748315361082525</v>
      </c>
      <c r="R259">
        <f t="shared" si="8"/>
        <v>122.82609833307041</v>
      </c>
      <c r="S259">
        <f t="shared" si="8"/>
        <v>1.1690843504930564</v>
      </c>
      <c r="T259">
        <f t="shared" si="8"/>
        <v>175.97971324167108</v>
      </c>
      <c r="U259">
        <v>0</v>
      </c>
      <c r="V259">
        <v>0</v>
      </c>
      <c r="Y259" s="11"/>
      <c r="Z259" s="11"/>
      <c r="AA259" s="11"/>
      <c r="AB259" s="11"/>
      <c r="AC259" s="11"/>
      <c r="AD259" s="11"/>
      <c r="AE259" s="11"/>
      <c r="AH259" s="11"/>
      <c r="AI259" s="11"/>
      <c r="AL259" s="16">
        <v>42071</v>
      </c>
      <c r="AM259" t="s">
        <v>62</v>
      </c>
      <c r="AN259" s="16" t="s">
        <v>66</v>
      </c>
      <c r="AO259">
        <f t="shared" si="7"/>
        <v>12.908881664660829</v>
      </c>
      <c r="AP259">
        <f t="shared" si="9"/>
        <v>86.828341213663961</v>
      </c>
      <c r="AQ259">
        <f t="shared" si="9"/>
        <v>7.7835127852603074</v>
      </c>
      <c r="AR259">
        <v>0</v>
      </c>
      <c r="AS259">
        <v>0</v>
      </c>
      <c r="AT259">
        <v>0</v>
      </c>
      <c r="AU259">
        <v>0</v>
      </c>
      <c r="AV259">
        <f t="shared" si="9"/>
        <v>29.106417410589554</v>
      </c>
      <c r="AW259">
        <f t="shared" si="9"/>
        <v>15.959368236190418</v>
      </c>
      <c r="AX259">
        <f t="shared" si="9"/>
        <v>8.0359033385710585</v>
      </c>
      <c r="AY259">
        <f t="shared" si="9"/>
        <v>10.245166175869244</v>
      </c>
      <c r="AZ259">
        <f t="shared" si="9"/>
        <v>15.243634248335141</v>
      </c>
      <c r="BA259">
        <f t="shared" si="9"/>
        <v>26.62458596447491</v>
      </c>
      <c r="BB259">
        <v>0</v>
      </c>
      <c r="BC259">
        <f t="shared" si="9"/>
        <v>13.294425025829749</v>
      </c>
      <c r="BD259">
        <f t="shared" si="9"/>
        <v>10.30317570536725</v>
      </c>
      <c r="BE259">
        <f t="shared" si="9"/>
        <v>81.26948167074093</v>
      </c>
      <c r="BF259">
        <v>0</v>
      </c>
      <c r="BG259">
        <v>0</v>
      </c>
    </row>
    <row r="260" spans="1:59" ht="14.1" customHeight="1">
      <c r="A260" s="16">
        <v>42075</v>
      </c>
      <c r="B260" t="s">
        <v>87</v>
      </c>
      <c r="C260" s="16" t="s">
        <v>66</v>
      </c>
      <c r="D260">
        <f t="shared" si="6"/>
        <v>124.99842022584639</v>
      </c>
      <c r="E260">
        <f t="shared" si="8"/>
        <v>166.3492509352553</v>
      </c>
      <c r="F260">
        <f t="shared" si="8"/>
        <v>0.2010540921181328</v>
      </c>
      <c r="G260">
        <v>0</v>
      </c>
      <c r="H260">
        <v>0</v>
      </c>
      <c r="I260">
        <v>0</v>
      </c>
      <c r="J260">
        <v>0</v>
      </c>
      <c r="K260">
        <f t="shared" si="8"/>
        <v>11.563750177207396</v>
      </c>
      <c r="L260">
        <f t="shared" si="8"/>
        <v>32.063768037830066</v>
      </c>
      <c r="M260">
        <f t="shared" si="8"/>
        <v>10.489162678426922</v>
      </c>
      <c r="N260">
        <f t="shared" si="8"/>
        <v>77.201521971249861</v>
      </c>
      <c r="O260">
        <f t="shared" si="8"/>
        <v>53.824484028171533</v>
      </c>
      <c r="P260">
        <f t="shared" si="8"/>
        <v>80.531405279223137</v>
      </c>
      <c r="Q260">
        <v>0</v>
      </c>
      <c r="R260">
        <f t="shared" si="8"/>
        <v>111.97260852182151</v>
      </c>
      <c r="S260">
        <f t="shared" si="8"/>
        <v>0.84507761876884113</v>
      </c>
      <c r="T260">
        <f t="shared" si="8"/>
        <v>156.90602485029643</v>
      </c>
      <c r="U260">
        <v>0</v>
      </c>
      <c r="V260">
        <v>0</v>
      </c>
      <c r="Y260" s="11"/>
      <c r="Z260" s="11"/>
      <c r="AA260" s="11"/>
      <c r="AB260" s="11"/>
      <c r="AC260" s="11"/>
      <c r="AD260" s="11"/>
      <c r="AE260" s="11"/>
      <c r="AH260" s="11"/>
      <c r="AI260" s="11"/>
      <c r="AL260" s="16">
        <v>42075</v>
      </c>
      <c r="AM260" t="s">
        <v>87</v>
      </c>
      <c r="AN260" s="16" t="s">
        <v>66</v>
      </c>
      <c r="AO260">
        <f t="shared" si="7"/>
        <v>10.893323200950887</v>
      </c>
      <c r="AP260">
        <f t="shared" si="9"/>
        <v>76.367019362540532</v>
      </c>
      <c r="AQ260">
        <f t="shared" si="9"/>
        <v>7.0991115218161278</v>
      </c>
      <c r="AR260">
        <v>0</v>
      </c>
      <c r="AS260">
        <v>0</v>
      </c>
      <c r="AT260">
        <v>0</v>
      </c>
      <c r="AU260">
        <v>0</v>
      </c>
      <c r="AV260">
        <f t="shared" si="9"/>
        <v>2.0325410779286823</v>
      </c>
      <c r="AW260">
        <f t="shared" si="9"/>
        <v>15.83881235848003</v>
      </c>
      <c r="AX260">
        <f t="shared" si="9"/>
        <v>8.5265428372425038</v>
      </c>
      <c r="AY260">
        <f t="shared" si="9"/>
        <v>9.2937069061744744</v>
      </c>
      <c r="AZ260">
        <f t="shared" si="9"/>
        <v>8.6266579961742966</v>
      </c>
      <c r="BA260">
        <f t="shared" si="9"/>
        <v>26.50015727935228</v>
      </c>
      <c r="BB260">
        <v>0</v>
      </c>
      <c r="BC260">
        <f t="shared" si="9"/>
        <v>11.508795818702104</v>
      </c>
      <c r="BD260">
        <f t="shared" si="9"/>
        <v>9.586687248077137</v>
      </c>
      <c r="BE260">
        <f t="shared" si="9"/>
        <v>72.77217175402717</v>
      </c>
      <c r="BF260">
        <v>0</v>
      </c>
      <c r="BG260">
        <v>0</v>
      </c>
    </row>
    <row r="261" spans="1:59" ht="14.1" customHeight="1">
      <c r="A261" s="16">
        <v>42079</v>
      </c>
      <c r="B261" t="s">
        <v>88</v>
      </c>
      <c r="C261" s="16" t="s">
        <v>66</v>
      </c>
      <c r="D261">
        <f t="shared" si="6"/>
        <v>115.36454477247796</v>
      </c>
      <c r="E261">
        <f t="shared" si="8"/>
        <v>124.70707306217591</v>
      </c>
      <c r="F261">
        <f t="shared" si="8"/>
        <v>1.8094194292314347E-2</v>
      </c>
      <c r="G261">
        <v>0</v>
      </c>
      <c r="H261">
        <v>0</v>
      </c>
      <c r="I261">
        <v>0</v>
      </c>
      <c r="J261">
        <v>0</v>
      </c>
      <c r="K261">
        <f t="shared" si="8"/>
        <v>4.1063355123937475</v>
      </c>
      <c r="L261">
        <f t="shared" si="8"/>
        <v>14.592748478288854</v>
      </c>
      <c r="M261">
        <f t="shared" si="8"/>
        <v>1.0198300306348653</v>
      </c>
      <c r="N261">
        <f t="shared" si="8"/>
        <v>90.009974313222557</v>
      </c>
      <c r="O261">
        <f t="shared" si="8"/>
        <v>53.815099845457844</v>
      </c>
      <c r="P261">
        <f t="shared" si="8"/>
        <v>55.069594134793924</v>
      </c>
      <c r="Q261">
        <v>0</v>
      </c>
      <c r="R261">
        <f t="shared" si="8"/>
        <v>78.797654731562929</v>
      </c>
      <c r="S261">
        <f t="shared" si="8"/>
        <v>5.0206330448453844E-2</v>
      </c>
      <c r="T261">
        <f t="shared" si="8"/>
        <v>91.560142391752521</v>
      </c>
      <c r="U261">
        <v>0</v>
      </c>
      <c r="V261">
        <v>0</v>
      </c>
      <c r="Y261" s="11"/>
      <c r="Z261" s="11"/>
      <c r="AA261" s="11"/>
      <c r="AB261" s="11"/>
      <c r="AC261" s="11"/>
      <c r="AD261" s="11"/>
      <c r="AE261" s="11"/>
      <c r="AH261" s="11"/>
      <c r="AI261" s="11"/>
      <c r="AL261" s="16">
        <v>42079</v>
      </c>
      <c r="AM261" t="s">
        <v>88</v>
      </c>
      <c r="AN261" s="16" t="s">
        <v>66</v>
      </c>
      <c r="AO261">
        <f t="shared" si="7"/>
        <v>12.424232204558237</v>
      </c>
      <c r="AP261">
        <f t="shared" si="9"/>
        <v>38.213592930630156</v>
      </c>
      <c r="AQ261">
        <f t="shared" si="9"/>
        <v>8.6506107608597276</v>
      </c>
      <c r="AR261">
        <v>0</v>
      </c>
      <c r="AS261">
        <v>0</v>
      </c>
      <c r="AT261">
        <v>0</v>
      </c>
      <c r="AU261">
        <v>0</v>
      </c>
      <c r="AV261">
        <f t="shared" si="9"/>
        <v>0.38356430952631543</v>
      </c>
      <c r="AW261">
        <f t="shared" si="9"/>
        <v>1.5761598801751822</v>
      </c>
      <c r="AX261">
        <f t="shared" si="9"/>
        <v>2.1460446379291951</v>
      </c>
      <c r="AY261">
        <f t="shared" si="9"/>
        <v>13.154351315608684</v>
      </c>
      <c r="AZ261">
        <f t="shared" si="9"/>
        <v>12.705610769655138</v>
      </c>
      <c r="BA261">
        <f t="shared" si="9"/>
        <v>13.539549817563431</v>
      </c>
      <c r="BB261">
        <v>0</v>
      </c>
      <c r="BC261">
        <f t="shared" si="9"/>
        <v>10.009301138135388</v>
      </c>
      <c r="BD261">
        <f t="shared" si="9"/>
        <v>9.2036474239931572</v>
      </c>
      <c r="BE261">
        <f t="shared" si="9"/>
        <v>28.588929038674181</v>
      </c>
      <c r="BF261">
        <v>0</v>
      </c>
      <c r="BG261">
        <v>0</v>
      </c>
    </row>
    <row r="262" spans="1:59" ht="14.1" customHeight="1">
      <c r="A262" s="16">
        <v>42081</v>
      </c>
      <c r="B262" t="s">
        <v>89</v>
      </c>
      <c r="C262" s="16" t="s">
        <v>66</v>
      </c>
      <c r="D262">
        <f t="shared" si="6"/>
        <v>126.75295115072045</v>
      </c>
      <c r="E262">
        <f t="shared" si="8"/>
        <v>136.77600664935341</v>
      </c>
      <c r="F262">
        <f t="shared" si="8"/>
        <v>1.9793854523940023E-2</v>
      </c>
      <c r="G262">
        <v>0</v>
      </c>
      <c r="H262">
        <v>0</v>
      </c>
      <c r="I262">
        <v>0</v>
      </c>
      <c r="J262">
        <v>0</v>
      </c>
      <c r="K262">
        <f t="shared" si="8"/>
        <v>4.7367499856677044</v>
      </c>
      <c r="L262">
        <f t="shared" si="8"/>
        <v>19.418663825065885</v>
      </c>
      <c r="M262">
        <f t="shared" si="8"/>
        <v>0.93634461165691962</v>
      </c>
      <c r="N262">
        <f t="shared" si="8"/>
        <v>78.908498290981072</v>
      </c>
      <c r="O262">
        <f t="shared" si="8"/>
        <v>67.227254430469173</v>
      </c>
      <c r="P262">
        <f t="shared" si="8"/>
        <v>58.011127527288899</v>
      </c>
      <c r="Q262">
        <v>0</v>
      </c>
      <c r="R262">
        <f t="shared" si="8"/>
        <v>112.54745607060173</v>
      </c>
      <c r="S262">
        <f t="shared" si="8"/>
        <v>6.1619024717249907E-2</v>
      </c>
      <c r="T262">
        <f t="shared" si="8"/>
        <v>130.34693055865344</v>
      </c>
      <c r="U262">
        <v>0</v>
      </c>
      <c r="V262">
        <v>0</v>
      </c>
      <c r="Y262" s="11"/>
      <c r="Z262" s="11"/>
      <c r="AA262" s="11"/>
      <c r="AB262" s="11"/>
      <c r="AC262" s="11"/>
      <c r="AD262" s="11"/>
      <c r="AE262" s="11"/>
      <c r="AH262" s="11"/>
      <c r="AI262" s="11"/>
      <c r="AL262" s="16">
        <v>42081</v>
      </c>
      <c r="AM262" t="s">
        <v>89</v>
      </c>
      <c r="AN262" s="16" t="s">
        <v>66</v>
      </c>
      <c r="AO262">
        <f t="shared" si="7"/>
        <v>11.838557348311328</v>
      </c>
      <c r="AP262">
        <f t="shared" si="9"/>
        <v>46.326549449766922</v>
      </c>
      <c r="AQ262">
        <f t="shared" si="9"/>
        <v>8.116197778832797</v>
      </c>
      <c r="AR262">
        <v>0</v>
      </c>
      <c r="AS262">
        <v>0</v>
      </c>
      <c r="AT262">
        <v>0</v>
      </c>
      <c r="AU262">
        <v>0</v>
      </c>
      <c r="AV262">
        <f t="shared" si="9"/>
        <v>0.4452541263723705</v>
      </c>
      <c r="AW262">
        <f t="shared" si="9"/>
        <v>5.2323538539829189</v>
      </c>
      <c r="AX262">
        <f t="shared" si="9"/>
        <v>1.8472334082588229</v>
      </c>
      <c r="AY262">
        <f t="shared" si="9"/>
        <v>14.191827275192722</v>
      </c>
      <c r="AZ262">
        <f t="shared" si="9"/>
        <v>11.200618562980463</v>
      </c>
      <c r="BA262">
        <f t="shared" si="9"/>
        <v>16.835334813993398</v>
      </c>
      <c r="BB262">
        <v>0</v>
      </c>
      <c r="BC262">
        <f t="shared" si="9"/>
        <v>12.398512766491917</v>
      </c>
      <c r="BD262">
        <f t="shared" si="9"/>
        <v>11.642167538644383</v>
      </c>
      <c r="BE262">
        <f t="shared" si="9"/>
        <v>44.818849543702754</v>
      </c>
      <c r="BF262">
        <v>0</v>
      </c>
      <c r="BG262">
        <v>0</v>
      </c>
    </row>
    <row r="263" spans="1:59" ht="14.1" customHeight="1">
      <c r="A263" s="16">
        <v>42083</v>
      </c>
      <c r="B263" t="s">
        <v>90</v>
      </c>
      <c r="C263" s="16" t="s">
        <v>66</v>
      </c>
      <c r="D263">
        <f t="shared" si="6"/>
        <v>149.01628218415604</v>
      </c>
      <c r="E263">
        <f t="shared" si="8"/>
        <v>160.40012802727347</v>
      </c>
      <c r="F263">
        <f t="shared" si="8"/>
        <v>1.3580291262078324E-2</v>
      </c>
      <c r="G263">
        <v>0</v>
      </c>
      <c r="H263">
        <v>0</v>
      </c>
      <c r="I263">
        <v>0</v>
      </c>
      <c r="J263">
        <v>0</v>
      </c>
      <c r="K263">
        <f t="shared" si="8"/>
        <v>2.3289580466660103</v>
      </c>
      <c r="L263">
        <f t="shared" si="8"/>
        <v>28.961854944285022</v>
      </c>
      <c r="M263">
        <f t="shared" si="8"/>
        <v>0.86652250638486683</v>
      </c>
      <c r="N263">
        <f t="shared" si="8"/>
        <v>91.354958628254138</v>
      </c>
      <c r="O263">
        <f t="shared" si="8"/>
        <v>80.224683627583431</v>
      </c>
      <c r="P263">
        <f t="shared" si="8"/>
        <v>61.617552902991186</v>
      </c>
      <c r="Q263">
        <v>0</v>
      </c>
      <c r="R263">
        <f t="shared" si="8"/>
        <v>113.46453575570018</v>
      </c>
      <c r="S263">
        <v>0</v>
      </c>
      <c r="T263">
        <f t="shared" si="8"/>
        <v>130.80038140402286</v>
      </c>
      <c r="U263">
        <v>0</v>
      </c>
      <c r="V263">
        <v>0</v>
      </c>
      <c r="Y263" s="11"/>
      <c r="Z263" s="11"/>
      <c r="AA263" s="11"/>
      <c r="AB263" s="11"/>
      <c r="AC263" s="11"/>
      <c r="AD263" s="11"/>
      <c r="AE263" s="11"/>
      <c r="AH263" s="11"/>
      <c r="AI263" s="11"/>
      <c r="AL263" s="16">
        <v>42083</v>
      </c>
      <c r="AM263" t="s">
        <v>90</v>
      </c>
      <c r="AN263" s="16" t="s">
        <v>66</v>
      </c>
      <c r="AO263">
        <f t="shared" si="7"/>
        <v>18.569338505100859</v>
      </c>
      <c r="AP263">
        <f t="shared" si="9"/>
        <v>50.295227534523669</v>
      </c>
      <c r="AQ263">
        <f t="shared" si="9"/>
        <v>11.211495650332475</v>
      </c>
      <c r="AR263">
        <v>0</v>
      </c>
      <c r="AS263">
        <v>0</v>
      </c>
      <c r="AT263">
        <v>0</v>
      </c>
      <c r="AU263">
        <v>0</v>
      </c>
      <c r="AV263">
        <f t="shared" si="9"/>
        <v>0.2301434367250719</v>
      </c>
      <c r="AW263">
        <f t="shared" si="9"/>
        <v>5.6118329480697078</v>
      </c>
      <c r="AX263">
        <f t="shared" si="9"/>
        <v>1.2502726264603425</v>
      </c>
      <c r="AY263">
        <f t="shared" si="9"/>
        <v>17.429468369964169</v>
      </c>
      <c r="AZ263">
        <f t="shared" si="9"/>
        <v>16.969727181353679</v>
      </c>
      <c r="BA263">
        <f t="shared" si="9"/>
        <v>18.976417760292403</v>
      </c>
      <c r="BB263">
        <v>0</v>
      </c>
      <c r="BC263">
        <f t="shared" si="9"/>
        <v>16.676928049909634</v>
      </c>
      <c r="BD263">
        <v>0</v>
      </c>
      <c r="BE263">
        <f t="shared" si="9"/>
        <v>41.934494694710295</v>
      </c>
      <c r="BF263">
        <v>0</v>
      </c>
      <c r="BG263">
        <v>0</v>
      </c>
    </row>
    <row r="264" spans="1:59" ht="14.1" customHeight="1">
      <c r="A264" s="16">
        <v>42087</v>
      </c>
      <c r="B264" t="s">
        <v>91</v>
      </c>
      <c r="C264" s="16" t="s">
        <v>66</v>
      </c>
      <c r="D264">
        <f t="shared" si="6"/>
        <v>121.14285856655151</v>
      </c>
      <c r="E264">
        <f t="shared" si="8"/>
        <v>129.8060086224346</v>
      </c>
      <c r="F264">
        <f t="shared" si="8"/>
        <v>0.12525117115103174</v>
      </c>
      <c r="G264">
        <v>0</v>
      </c>
      <c r="H264">
        <v>0</v>
      </c>
      <c r="I264">
        <v>0</v>
      </c>
      <c r="J264">
        <v>0</v>
      </c>
      <c r="K264">
        <f t="shared" si="8"/>
        <v>3.9175023106413627</v>
      </c>
      <c r="L264">
        <f t="shared" si="8"/>
        <v>27.868693951084762</v>
      </c>
      <c r="M264">
        <f t="shared" si="8"/>
        <v>5.5154415784083319</v>
      </c>
      <c r="N264">
        <f t="shared" si="8"/>
        <v>91.006112809729572</v>
      </c>
      <c r="O264">
        <f t="shared" si="8"/>
        <v>68.189418423234997</v>
      </c>
      <c r="P264">
        <f t="shared" si="8"/>
        <v>70.807132365000783</v>
      </c>
      <c r="Q264">
        <v>0</v>
      </c>
      <c r="R264">
        <f t="shared" si="8"/>
        <v>138.81283066904834</v>
      </c>
      <c r="S264">
        <f t="shared" si="8"/>
        <v>0.28534788091332747</v>
      </c>
      <c r="T264">
        <f t="shared" si="8"/>
        <v>158.31031597957119</v>
      </c>
      <c r="U264">
        <v>0</v>
      </c>
      <c r="V264">
        <v>0</v>
      </c>
      <c r="Y264" s="11"/>
      <c r="Z264" s="11"/>
      <c r="AA264" s="11"/>
      <c r="AB264" s="11"/>
      <c r="AC264" s="11"/>
      <c r="AD264" s="11"/>
      <c r="AE264" s="11"/>
      <c r="AH264" s="11"/>
      <c r="AI264" s="11"/>
      <c r="AL264" s="16">
        <v>42087</v>
      </c>
      <c r="AM264" t="s">
        <v>91</v>
      </c>
      <c r="AN264" s="16" t="s">
        <v>66</v>
      </c>
      <c r="AO264">
        <f t="shared" si="7"/>
        <v>9.6878720527955782</v>
      </c>
      <c r="AP264">
        <f t="shared" si="9"/>
        <v>50.612144529275426</v>
      </c>
      <c r="AQ264">
        <f t="shared" si="9"/>
        <v>8.7121918556344333</v>
      </c>
      <c r="AR264">
        <v>0</v>
      </c>
      <c r="AS264">
        <v>0</v>
      </c>
      <c r="AT264">
        <v>0</v>
      </c>
      <c r="AU264">
        <v>0</v>
      </c>
      <c r="AV264">
        <f t="shared" si="9"/>
        <v>0.27021233728271116</v>
      </c>
      <c r="AW264">
        <f t="shared" si="9"/>
        <v>10.841735336885513</v>
      </c>
      <c r="AX264">
        <f t="shared" si="9"/>
        <v>3.3324716125415579</v>
      </c>
      <c r="AY264">
        <f t="shared" si="9"/>
        <v>11.610378310540314</v>
      </c>
      <c r="AZ264">
        <f t="shared" si="9"/>
        <v>11.376541957540484</v>
      </c>
      <c r="BA264">
        <f t="shared" si="9"/>
        <v>19.226067003313826</v>
      </c>
      <c r="BB264">
        <v>0</v>
      </c>
      <c r="BC264">
        <f t="shared" si="9"/>
        <v>13.09343160130318</v>
      </c>
      <c r="BD264">
        <f t="shared" si="9"/>
        <v>9.1150900591908162</v>
      </c>
      <c r="BE264">
        <f t="shared" si="9"/>
        <v>62.493055728002602</v>
      </c>
      <c r="BF264">
        <v>0</v>
      </c>
      <c r="BG264">
        <v>0</v>
      </c>
    </row>
    <row r="265" spans="1:59" ht="14.1" customHeight="1">
      <c r="A265" s="16">
        <v>42093</v>
      </c>
      <c r="B265" t="s">
        <v>92</v>
      </c>
      <c r="C265" s="16" t="s">
        <v>66</v>
      </c>
      <c r="D265">
        <f t="shared" si="6"/>
        <v>125.5188453503612</v>
      </c>
      <c r="E265">
        <f t="shared" si="8"/>
        <v>135.53583545449328</v>
      </c>
      <c r="F265">
        <f t="shared" si="8"/>
        <v>2.0034041096901253E-2</v>
      </c>
      <c r="G265">
        <v>0</v>
      </c>
      <c r="H265">
        <v>0</v>
      </c>
      <c r="I265">
        <v>0</v>
      </c>
      <c r="J265">
        <v>0</v>
      </c>
      <c r="K265">
        <f t="shared" ref="E265:T277" si="10">K172/K79</f>
        <v>2.0348116117338031</v>
      </c>
      <c r="L265">
        <f t="shared" si="10"/>
        <v>29.695624507775548</v>
      </c>
      <c r="M265">
        <f t="shared" si="10"/>
        <v>1.1743589418911409</v>
      </c>
      <c r="N265">
        <f t="shared" si="10"/>
        <v>93.663929484951183</v>
      </c>
      <c r="O265">
        <f t="shared" si="10"/>
        <v>61.144903290897794</v>
      </c>
      <c r="P265">
        <f t="shared" si="10"/>
        <v>74.207491888776062</v>
      </c>
      <c r="Q265">
        <f t="shared" si="10"/>
        <v>0.76064342880940572</v>
      </c>
      <c r="R265">
        <f t="shared" si="10"/>
        <v>139.90249813905137</v>
      </c>
      <c r="S265">
        <f t="shared" si="10"/>
        <v>4.4110364665564353E-2</v>
      </c>
      <c r="T265">
        <f t="shared" si="10"/>
        <v>162.23230672184982</v>
      </c>
      <c r="U265">
        <v>0</v>
      </c>
      <c r="V265">
        <v>0</v>
      </c>
      <c r="Y265" s="11"/>
      <c r="Z265" s="11"/>
      <c r="AA265" s="11"/>
      <c r="AB265" s="11"/>
      <c r="AC265" s="11"/>
      <c r="AD265" s="11"/>
      <c r="AE265" s="11"/>
      <c r="AH265" s="11"/>
      <c r="AI265" s="11"/>
      <c r="AL265" s="16">
        <v>42093</v>
      </c>
      <c r="AM265" t="s">
        <v>92</v>
      </c>
      <c r="AN265" s="16" t="s">
        <v>66</v>
      </c>
      <c r="AO265">
        <f t="shared" si="7"/>
        <v>11.359776981476793</v>
      </c>
      <c r="AP265">
        <f t="shared" si="9"/>
        <v>42.021916966783799</v>
      </c>
      <c r="AQ265">
        <f t="shared" si="9"/>
        <v>9.7911988240507757</v>
      </c>
      <c r="AR265">
        <v>0</v>
      </c>
      <c r="AS265">
        <v>0</v>
      </c>
      <c r="AT265">
        <v>0</v>
      </c>
      <c r="AU265">
        <v>0</v>
      </c>
      <c r="AV265">
        <f t="shared" si="9"/>
        <v>0.57061522688010002</v>
      </c>
      <c r="AW265">
        <f t="shared" si="9"/>
        <v>6.2906506515015499</v>
      </c>
      <c r="AX265">
        <f t="shared" si="9"/>
        <v>1.6005540075813276</v>
      </c>
      <c r="AY265">
        <f t="shared" si="9"/>
        <v>11.157435930289546</v>
      </c>
      <c r="AZ265">
        <f t="shared" si="9"/>
        <v>14.599548343846793</v>
      </c>
      <c r="BA265">
        <f t="shared" si="9"/>
        <v>17.63397847376557</v>
      </c>
      <c r="BB265">
        <f t="shared" si="9"/>
        <v>25.362400063222925</v>
      </c>
      <c r="BC265">
        <f t="shared" si="9"/>
        <v>14.934117847072413</v>
      </c>
      <c r="BD265">
        <f t="shared" si="9"/>
        <v>11.696014673100299</v>
      </c>
      <c r="BE265">
        <f t="shared" si="9"/>
        <v>51.101048763128176</v>
      </c>
      <c r="BF265">
        <v>0</v>
      </c>
      <c r="BG265">
        <v>0</v>
      </c>
    </row>
    <row r="266" spans="1:59" ht="14.1" customHeight="1">
      <c r="A266" s="16">
        <v>42097</v>
      </c>
      <c r="B266" t="s">
        <v>63</v>
      </c>
      <c r="C266" s="16" t="s">
        <v>66</v>
      </c>
      <c r="D266">
        <f t="shared" si="6"/>
        <v>118.14705805506536</v>
      </c>
      <c r="E266">
        <f t="shared" si="10"/>
        <v>126.88214309360484</v>
      </c>
      <c r="F266">
        <f t="shared" si="10"/>
        <v>1.0980462659054464E-2</v>
      </c>
      <c r="G266">
        <v>0</v>
      </c>
      <c r="H266">
        <v>0</v>
      </c>
      <c r="I266">
        <v>0</v>
      </c>
      <c r="J266">
        <v>0</v>
      </c>
      <c r="K266">
        <f t="shared" si="10"/>
        <v>2.6596519995605843</v>
      </c>
      <c r="L266">
        <f t="shared" si="10"/>
        <v>12.624104756772011</v>
      </c>
      <c r="M266">
        <f t="shared" si="10"/>
        <v>0.59746740448136881</v>
      </c>
      <c r="N266">
        <f t="shared" si="10"/>
        <v>78.64982440039384</v>
      </c>
      <c r="O266">
        <f t="shared" si="10"/>
        <v>43.142516359428029</v>
      </c>
      <c r="P266">
        <f t="shared" si="10"/>
        <v>58.965723300895696</v>
      </c>
      <c r="Q266">
        <v>0</v>
      </c>
      <c r="R266">
        <f t="shared" si="10"/>
        <v>102.14803355955871</v>
      </c>
      <c r="S266">
        <f t="shared" si="10"/>
        <v>3.6826245750426097E-2</v>
      </c>
      <c r="T266">
        <f t="shared" si="10"/>
        <v>117.25245282669155</v>
      </c>
      <c r="U266">
        <v>0</v>
      </c>
      <c r="V266">
        <v>0</v>
      </c>
      <c r="Y266" s="11"/>
      <c r="Z266" s="11"/>
      <c r="AA266" s="11"/>
      <c r="AB266" s="11"/>
      <c r="AC266" s="11"/>
      <c r="AD266" s="11"/>
      <c r="AE266" s="11"/>
      <c r="AH266" s="11"/>
      <c r="AI266" s="11"/>
      <c r="AL266" s="16">
        <v>42097</v>
      </c>
      <c r="AM266" t="s">
        <v>63</v>
      </c>
      <c r="AN266" s="16" t="s">
        <v>66</v>
      </c>
      <c r="AO266">
        <f t="shared" si="7"/>
        <v>11.842902859177723</v>
      </c>
      <c r="AP266">
        <f t="shared" si="9"/>
        <v>38.683423912232428</v>
      </c>
      <c r="AQ266">
        <f t="shared" si="9"/>
        <v>8.1522011567891575</v>
      </c>
      <c r="AR266">
        <v>0</v>
      </c>
      <c r="AS266">
        <v>0</v>
      </c>
      <c r="AT266">
        <v>0</v>
      </c>
      <c r="AU266">
        <v>0</v>
      </c>
      <c r="AV266">
        <f t="shared" si="9"/>
        <v>0.5058412742014764</v>
      </c>
      <c r="AW266">
        <f t="shared" si="9"/>
        <v>1.6724899586102135</v>
      </c>
      <c r="AX266">
        <f t="shared" si="9"/>
        <v>1.410820654432946</v>
      </c>
      <c r="AY266">
        <f t="shared" si="9"/>
        <v>13.52385615695518</v>
      </c>
      <c r="AZ266">
        <f t="shared" si="9"/>
        <v>10.613295042285404</v>
      </c>
      <c r="BA266">
        <f t="shared" si="9"/>
        <v>16.208040779874032</v>
      </c>
      <c r="BB266">
        <v>0</v>
      </c>
      <c r="BC266">
        <f t="shared" si="9"/>
        <v>11.999427196289501</v>
      </c>
      <c r="BD266">
        <f t="shared" si="9"/>
        <v>10.300343896227036</v>
      </c>
      <c r="BE266">
        <f t="shared" si="9"/>
        <v>36.357285056711454</v>
      </c>
      <c r="BF266">
        <v>0</v>
      </c>
      <c r="BG266">
        <v>0</v>
      </c>
    </row>
    <row r="267" spans="1:59" ht="14.1" customHeight="1">
      <c r="A267" s="16">
        <v>42099</v>
      </c>
      <c r="B267" t="s">
        <v>93</v>
      </c>
      <c r="C267" s="16" t="s">
        <v>66</v>
      </c>
      <c r="D267">
        <f t="shared" si="6"/>
        <v>106.13462640725216</v>
      </c>
      <c r="E267">
        <f t="shared" si="10"/>
        <v>134.86094975824381</v>
      </c>
      <c r="F267">
        <f t="shared" si="10"/>
        <v>0.1671907368595226</v>
      </c>
      <c r="G267">
        <v>0</v>
      </c>
      <c r="H267">
        <v>0</v>
      </c>
      <c r="I267">
        <v>0</v>
      </c>
      <c r="J267">
        <v>0</v>
      </c>
      <c r="K267">
        <f t="shared" si="10"/>
        <v>0.84087299563466167</v>
      </c>
      <c r="L267">
        <f t="shared" si="10"/>
        <v>30.946432562846084</v>
      </c>
      <c r="M267">
        <f t="shared" si="10"/>
        <v>9.3099597232057381</v>
      </c>
      <c r="N267">
        <f t="shared" si="10"/>
        <v>83.194993011031215</v>
      </c>
      <c r="O267">
        <f t="shared" si="10"/>
        <v>65.093671057524546</v>
      </c>
      <c r="P267">
        <f t="shared" si="10"/>
        <v>68.43825707257038</v>
      </c>
      <c r="Q267">
        <v>0</v>
      </c>
      <c r="R267">
        <f t="shared" si="10"/>
        <v>100.34300150441032</v>
      </c>
      <c r="S267">
        <f t="shared" si="10"/>
        <v>0.53065957241294204</v>
      </c>
      <c r="T267">
        <f t="shared" si="10"/>
        <v>136.49456477994039</v>
      </c>
      <c r="U267">
        <v>0</v>
      </c>
      <c r="V267">
        <v>0</v>
      </c>
      <c r="Y267" s="11"/>
      <c r="Z267" s="11"/>
      <c r="AA267" s="11"/>
      <c r="AB267" s="11"/>
      <c r="AC267" s="11"/>
      <c r="AD267" s="11"/>
      <c r="AE267" s="11"/>
      <c r="AH267" s="11"/>
      <c r="AI267" s="11"/>
      <c r="AL267" s="16">
        <v>42099</v>
      </c>
      <c r="AM267" t="s">
        <v>93</v>
      </c>
      <c r="AN267" s="16" t="s">
        <v>66</v>
      </c>
      <c r="AO267">
        <f t="shared" si="7"/>
        <v>9.3439184753075839</v>
      </c>
      <c r="AP267">
        <f t="shared" si="9"/>
        <v>61.410227766450141</v>
      </c>
      <c r="AQ267">
        <f t="shared" si="9"/>
        <v>7.6080471652382355</v>
      </c>
      <c r="AR267">
        <v>0</v>
      </c>
      <c r="AS267">
        <v>0</v>
      </c>
      <c r="AT267">
        <v>0</v>
      </c>
      <c r="AU267">
        <v>0</v>
      </c>
      <c r="AV267">
        <f t="shared" si="9"/>
        <v>5.6441511003766993E-2</v>
      </c>
      <c r="AW267">
        <f t="shared" si="9"/>
        <v>14.877784639434307</v>
      </c>
      <c r="AX267">
        <f t="shared" si="9"/>
        <v>6.7152993073771476</v>
      </c>
      <c r="AY267">
        <f t="shared" si="9"/>
        <v>12.119256635688217</v>
      </c>
      <c r="AZ267">
        <f t="shared" si="9"/>
        <v>9.8089679606649138</v>
      </c>
      <c r="BA267">
        <f t="shared" si="9"/>
        <v>24.210089202324582</v>
      </c>
      <c r="BB267">
        <v>0</v>
      </c>
      <c r="BC267">
        <f t="shared" si="9"/>
        <v>10.418589775319912</v>
      </c>
      <c r="BD267">
        <f t="shared" si="9"/>
        <v>9.5200336495020839</v>
      </c>
      <c r="BE267">
        <f t="shared" ref="AP267:BE278" si="11">BE174/BE81</f>
        <v>62.730998816125052</v>
      </c>
      <c r="BF267">
        <v>0</v>
      </c>
      <c r="BG267">
        <v>0</v>
      </c>
    </row>
    <row r="268" spans="1:59" ht="14.1" customHeight="1">
      <c r="A268" s="16">
        <v>42105</v>
      </c>
      <c r="B268" t="s">
        <v>94</v>
      </c>
      <c r="C268" s="16" t="s">
        <v>66</v>
      </c>
      <c r="D268">
        <f t="shared" si="6"/>
        <v>124.22496474094591</v>
      </c>
      <c r="E268">
        <f t="shared" si="10"/>
        <v>131.49862292218955</v>
      </c>
      <c r="F268">
        <f t="shared" si="10"/>
        <v>1.4669105541484501E-2</v>
      </c>
      <c r="G268">
        <v>0</v>
      </c>
      <c r="H268">
        <v>0</v>
      </c>
      <c r="I268">
        <v>0</v>
      </c>
      <c r="J268">
        <v>0</v>
      </c>
      <c r="K268">
        <f t="shared" si="10"/>
        <v>33.377120966691876</v>
      </c>
      <c r="L268">
        <f t="shared" si="10"/>
        <v>25.146610287039493</v>
      </c>
      <c r="M268">
        <f t="shared" si="10"/>
        <v>0.88720124913566156</v>
      </c>
      <c r="N268">
        <f t="shared" si="10"/>
        <v>119.90847167967119</v>
      </c>
      <c r="O268">
        <f t="shared" si="10"/>
        <v>49.833493390597113</v>
      </c>
      <c r="P268">
        <f t="shared" si="10"/>
        <v>60.247228204470559</v>
      </c>
      <c r="Q268">
        <v>0</v>
      </c>
      <c r="R268">
        <f t="shared" si="10"/>
        <v>105.83815863456084</v>
      </c>
      <c r="S268">
        <f t="shared" si="10"/>
        <v>4.3977903189394728E-2</v>
      </c>
      <c r="T268">
        <f t="shared" si="10"/>
        <v>118.2323140982751</v>
      </c>
      <c r="U268">
        <v>0</v>
      </c>
      <c r="V268">
        <v>0</v>
      </c>
      <c r="Y268" s="11"/>
      <c r="Z268" s="11"/>
      <c r="AA268" s="11"/>
      <c r="AB268" s="11"/>
      <c r="AC268" s="11"/>
      <c r="AD268" s="11"/>
      <c r="AE268" s="11"/>
      <c r="AH268" s="11"/>
      <c r="AI268" s="11"/>
      <c r="AL268" s="16">
        <v>42105</v>
      </c>
      <c r="AM268" t="s">
        <v>94</v>
      </c>
      <c r="AN268" s="16" t="s">
        <v>66</v>
      </c>
      <c r="AO268">
        <f t="shared" si="7"/>
        <v>11.412752052135636</v>
      </c>
      <c r="AP268">
        <f t="shared" si="11"/>
        <v>42.61539187064912</v>
      </c>
      <c r="AQ268">
        <f t="shared" si="11"/>
        <v>8.2337553248294455</v>
      </c>
      <c r="AR268">
        <v>0</v>
      </c>
      <c r="AS268">
        <v>0</v>
      </c>
      <c r="AT268">
        <v>0</v>
      </c>
      <c r="AU268">
        <v>0</v>
      </c>
      <c r="AV268">
        <f t="shared" si="11"/>
        <v>2.3043823245990009</v>
      </c>
      <c r="AW268">
        <f t="shared" si="11"/>
        <v>7.3971970363446609</v>
      </c>
      <c r="AX268">
        <f t="shared" si="11"/>
        <v>1.7549482369720932</v>
      </c>
      <c r="AY268">
        <f t="shared" si="11"/>
        <v>15.767093590444558</v>
      </c>
      <c r="AZ268">
        <f t="shared" si="11"/>
        <v>12.645887374443522</v>
      </c>
      <c r="BA268">
        <f t="shared" si="11"/>
        <v>20.315957935732822</v>
      </c>
      <c r="BB268">
        <v>0</v>
      </c>
      <c r="BC268">
        <f t="shared" si="11"/>
        <v>11.468775328559691</v>
      </c>
      <c r="BD268">
        <f t="shared" si="11"/>
        <v>9.5041058198524251</v>
      </c>
      <c r="BE268">
        <f t="shared" si="11"/>
        <v>39.040557392779711</v>
      </c>
      <c r="BF268">
        <v>0</v>
      </c>
      <c r="BG268">
        <v>0</v>
      </c>
    </row>
    <row r="269" spans="1:59" ht="14.1" customHeight="1">
      <c r="A269" s="16">
        <v>42107</v>
      </c>
      <c r="B269" t="s">
        <v>95</v>
      </c>
      <c r="C269" s="16" t="s">
        <v>66</v>
      </c>
      <c r="D269">
        <f t="shared" si="6"/>
        <v>101.37357756690186</v>
      </c>
      <c r="E269">
        <f t="shared" si="10"/>
        <v>137.69291853356518</v>
      </c>
      <c r="F269">
        <f t="shared" si="10"/>
        <v>0.84148030344815083</v>
      </c>
      <c r="G269">
        <v>0</v>
      </c>
      <c r="H269">
        <v>0</v>
      </c>
      <c r="I269">
        <v>0</v>
      </c>
      <c r="J269">
        <v>0</v>
      </c>
      <c r="K269">
        <f t="shared" si="10"/>
        <v>3.4111687232081871</v>
      </c>
      <c r="L269">
        <f t="shared" si="10"/>
        <v>35.511289611805275</v>
      </c>
      <c r="M269">
        <f t="shared" si="10"/>
        <v>13.209766426901904</v>
      </c>
      <c r="N269">
        <f t="shared" si="10"/>
        <v>118.49065886536816</v>
      </c>
      <c r="O269">
        <f t="shared" si="10"/>
        <v>65.346330648736227</v>
      </c>
      <c r="P269">
        <f t="shared" si="10"/>
        <v>69.074513088902151</v>
      </c>
      <c r="Q269">
        <f t="shared" si="10"/>
        <v>40.845062853311056</v>
      </c>
      <c r="R269">
        <f t="shared" si="10"/>
        <v>117.99282756707967</v>
      </c>
      <c r="S269">
        <f t="shared" si="10"/>
        <v>2.1449425425794746</v>
      </c>
      <c r="T269">
        <f t="shared" si="10"/>
        <v>172.0412791220684</v>
      </c>
      <c r="U269">
        <v>0</v>
      </c>
      <c r="V269">
        <v>0</v>
      </c>
      <c r="Y269" s="11"/>
      <c r="Z269" s="11"/>
      <c r="AA269" s="11"/>
      <c r="AB269" s="11"/>
      <c r="AC269" s="11"/>
      <c r="AD269" s="11"/>
      <c r="AE269" s="11"/>
      <c r="AH269" s="11"/>
      <c r="AI269" s="11"/>
      <c r="AL269" s="16">
        <v>42107</v>
      </c>
      <c r="AM269" t="s">
        <v>95</v>
      </c>
      <c r="AN269" s="16" t="s">
        <v>66</v>
      </c>
      <c r="AO269">
        <f t="shared" si="7"/>
        <v>9.8005511554715721</v>
      </c>
      <c r="AP269">
        <f t="shared" si="11"/>
        <v>74.778900862986291</v>
      </c>
      <c r="AQ269">
        <f t="shared" si="11"/>
        <v>9.3605114547227046</v>
      </c>
      <c r="AR269">
        <v>0</v>
      </c>
      <c r="AS269">
        <v>0</v>
      </c>
      <c r="AT269">
        <v>0</v>
      </c>
      <c r="AU269">
        <v>0</v>
      </c>
      <c r="AV269">
        <f t="shared" si="11"/>
        <v>0.25402710524513733</v>
      </c>
      <c r="AW269">
        <f t="shared" si="11"/>
        <v>20.411299652283613</v>
      </c>
      <c r="AX269">
        <f t="shared" si="11"/>
        <v>10.378736103800282</v>
      </c>
      <c r="AY269">
        <f t="shared" si="11"/>
        <v>14.592954812845772</v>
      </c>
      <c r="AZ269">
        <f t="shared" si="11"/>
        <v>10.940344306079725</v>
      </c>
      <c r="BA269">
        <f t="shared" si="11"/>
        <v>25.880141014773375</v>
      </c>
      <c r="BB269">
        <f t="shared" si="11"/>
        <v>35.121524842008519</v>
      </c>
      <c r="BC269">
        <f t="shared" si="11"/>
        <v>13.428296299134175</v>
      </c>
      <c r="BD269">
        <f t="shared" si="11"/>
        <v>11.515269029528092</v>
      </c>
      <c r="BE269">
        <f t="shared" si="11"/>
        <v>94.142731290931053</v>
      </c>
      <c r="BF269">
        <v>0</v>
      </c>
      <c r="BG269">
        <v>0</v>
      </c>
    </row>
    <row r="270" spans="1:59" ht="14.1" customHeight="1">
      <c r="A270" s="16">
        <v>42109</v>
      </c>
      <c r="B270" t="s">
        <v>96</v>
      </c>
      <c r="C270" s="16" t="s">
        <v>66</v>
      </c>
      <c r="D270">
        <f t="shared" si="6"/>
        <v>100.35344638840326</v>
      </c>
      <c r="E270">
        <f t="shared" si="10"/>
        <v>144.99030677683228</v>
      </c>
      <c r="F270">
        <f t="shared" si="10"/>
        <v>1.5516398771889459</v>
      </c>
      <c r="G270">
        <v>0</v>
      </c>
      <c r="H270">
        <v>0</v>
      </c>
      <c r="I270">
        <v>0</v>
      </c>
      <c r="J270">
        <v>0</v>
      </c>
      <c r="K270">
        <f t="shared" si="10"/>
        <v>4.2014803185375449</v>
      </c>
      <c r="L270">
        <f t="shared" si="10"/>
        <v>39.008509609347016</v>
      </c>
      <c r="M270">
        <f t="shared" si="10"/>
        <v>16.324501896916043</v>
      </c>
      <c r="N270">
        <f t="shared" si="10"/>
        <v>80.006109294310804</v>
      </c>
      <c r="O270">
        <f t="shared" si="10"/>
        <v>61.008312550355242</v>
      </c>
      <c r="P270">
        <f t="shared" si="10"/>
        <v>68.571517866484839</v>
      </c>
      <c r="Q270">
        <v>0</v>
      </c>
      <c r="R270">
        <f t="shared" si="10"/>
        <v>101.97903622765203</v>
      </c>
      <c r="S270">
        <f t="shared" si="10"/>
        <v>3.3245219906942127</v>
      </c>
      <c r="T270">
        <f t="shared" si="10"/>
        <v>157.26934770898578</v>
      </c>
      <c r="U270">
        <v>0</v>
      </c>
      <c r="V270">
        <v>0</v>
      </c>
      <c r="Y270" s="11"/>
      <c r="Z270" s="11"/>
      <c r="AA270" s="11"/>
      <c r="AB270" s="11"/>
      <c r="AC270" s="11"/>
      <c r="AD270" s="11"/>
      <c r="AE270" s="11"/>
      <c r="AH270" s="11"/>
      <c r="AI270" s="11"/>
      <c r="AL270" s="16">
        <v>42109</v>
      </c>
      <c r="AM270" t="s">
        <v>96</v>
      </c>
      <c r="AN270" s="16" t="s">
        <v>66</v>
      </c>
      <c r="AO270">
        <f t="shared" si="7"/>
        <v>8.3988368011232399</v>
      </c>
      <c r="AP270">
        <f t="shared" si="11"/>
        <v>63.608858139618256</v>
      </c>
      <c r="AQ270">
        <f t="shared" si="11"/>
        <v>8.2355961775206872</v>
      </c>
      <c r="AR270">
        <v>0</v>
      </c>
      <c r="AS270">
        <v>0</v>
      </c>
      <c r="AT270">
        <v>0</v>
      </c>
      <c r="AU270">
        <v>0</v>
      </c>
      <c r="AV270">
        <f t="shared" si="11"/>
        <v>0.38863775376253312</v>
      </c>
      <c r="AW270">
        <f t="shared" si="11"/>
        <v>17.598973941372499</v>
      </c>
      <c r="AX270">
        <f t="shared" si="11"/>
        <v>9.5999186672193417</v>
      </c>
      <c r="AY270">
        <f t="shared" si="11"/>
        <v>10.862952749238007</v>
      </c>
      <c r="AZ270">
        <f t="shared" si="11"/>
        <v>9.09413969795634</v>
      </c>
      <c r="BA270">
        <f t="shared" si="11"/>
        <v>22.198729540109337</v>
      </c>
      <c r="BB270">
        <v>0</v>
      </c>
      <c r="BC270">
        <f t="shared" si="11"/>
        <v>10.032286669738232</v>
      </c>
      <c r="BD270">
        <f t="shared" si="11"/>
        <v>9.5333944663210115</v>
      </c>
      <c r="BE270">
        <f t="shared" si="11"/>
        <v>69.549110845159447</v>
      </c>
      <c r="BF270">
        <v>0</v>
      </c>
      <c r="BG270">
        <v>0</v>
      </c>
    </row>
    <row r="271" spans="1:59" ht="14.1" customHeight="1">
      <c r="A271" s="16">
        <v>42111</v>
      </c>
      <c r="B271" t="s">
        <v>97</v>
      </c>
      <c r="C271" s="16" t="s">
        <v>66</v>
      </c>
      <c r="D271">
        <f t="shared" si="6"/>
        <v>127.3265739570957</v>
      </c>
      <c r="E271">
        <f t="shared" si="10"/>
        <v>135.41487006385483</v>
      </c>
      <c r="F271">
        <f t="shared" si="10"/>
        <v>1.77955187133387E-2</v>
      </c>
      <c r="G271">
        <v>0</v>
      </c>
      <c r="H271">
        <v>0</v>
      </c>
      <c r="I271">
        <v>0</v>
      </c>
      <c r="J271">
        <v>0</v>
      </c>
      <c r="K271">
        <f t="shared" si="10"/>
        <v>0.5721531065283666</v>
      </c>
      <c r="L271">
        <f t="shared" si="10"/>
        <v>28.624934266871829</v>
      </c>
      <c r="M271">
        <f t="shared" si="10"/>
        <v>1.0883086149507073</v>
      </c>
      <c r="N271">
        <f t="shared" si="10"/>
        <v>122.36942051374814</v>
      </c>
      <c r="O271">
        <f t="shared" si="10"/>
        <v>69.892884781820101</v>
      </c>
      <c r="P271">
        <f t="shared" si="10"/>
        <v>66.430019089768422</v>
      </c>
      <c r="Q271">
        <v>0</v>
      </c>
      <c r="R271">
        <f t="shared" si="10"/>
        <v>123.3242799859196</v>
      </c>
      <c r="S271">
        <f t="shared" si="10"/>
        <v>5.9518474212271778E-2</v>
      </c>
      <c r="T271">
        <f t="shared" si="10"/>
        <v>138.99233474949622</v>
      </c>
      <c r="U271">
        <v>0</v>
      </c>
      <c r="V271">
        <v>0</v>
      </c>
      <c r="Y271" s="11"/>
      <c r="Z271" s="11"/>
      <c r="AA271" s="11"/>
      <c r="AB271" s="11"/>
      <c r="AC271" s="11"/>
      <c r="AD271" s="11"/>
      <c r="AE271" s="11"/>
      <c r="AH271" s="11"/>
      <c r="AI271" s="11"/>
      <c r="AL271" s="16">
        <v>42111</v>
      </c>
      <c r="AM271" t="s">
        <v>97</v>
      </c>
      <c r="AN271" s="16" t="s">
        <v>66</v>
      </c>
      <c r="AO271">
        <f t="shared" si="7"/>
        <v>12.325694899828129</v>
      </c>
      <c r="AP271">
        <f t="shared" si="11"/>
        <v>37.073454085683395</v>
      </c>
      <c r="AQ271">
        <f t="shared" si="11"/>
        <v>9.1536224584777326</v>
      </c>
      <c r="AR271">
        <v>0</v>
      </c>
      <c r="AS271">
        <v>0</v>
      </c>
      <c r="AT271">
        <v>0</v>
      </c>
      <c r="AU271">
        <v>0</v>
      </c>
      <c r="AV271">
        <f t="shared" si="11"/>
        <v>4.2250181020377649E-2</v>
      </c>
      <c r="AW271">
        <f t="shared" si="11"/>
        <v>4.757675495509039</v>
      </c>
      <c r="AX271">
        <f t="shared" si="11"/>
        <v>2.1534225447787527</v>
      </c>
      <c r="AY271">
        <f t="shared" si="11"/>
        <v>15.918286031098237</v>
      </c>
      <c r="AZ271">
        <f t="shared" si="11"/>
        <v>13.04459470946176</v>
      </c>
      <c r="BA271">
        <f t="shared" si="11"/>
        <v>19.01677153221031</v>
      </c>
      <c r="BB271">
        <v>0</v>
      </c>
      <c r="BC271">
        <f t="shared" si="11"/>
        <v>14.081022912935401</v>
      </c>
      <c r="BD271">
        <f t="shared" si="11"/>
        <v>11.657969517165933</v>
      </c>
      <c r="BE271">
        <f t="shared" si="11"/>
        <v>38.910702926999861</v>
      </c>
      <c r="BF271">
        <v>0</v>
      </c>
      <c r="BG271">
        <v>0</v>
      </c>
    </row>
    <row r="272" spans="1:59" ht="14.1" customHeight="1">
      <c r="A272" s="16">
        <v>42113</v>
      </c>
      <c r="B272" t="s">
        <v>98</v>
      </c>
      <c r="C272" s="16" t="s">
        <v>66</v>
      </c>
      <c r="D272">
        <f t="shared" si="6"/>
        <v>111.47367120208601</v>
      </c>
      <c r="E272">
        <f t="shared" si="10"/>
        <v>119.04982726388835</v>
      </c>
      <c r="F272">
        <f t="shared" si="10"/>
        <v>1.5118822342830261E-2</v>
      </c>
      <c r="G272">
        <v>0</v>
      </c>
      <c r="H272">
        <v>0</v>
      </c>
      <c r="I272">
        <v>0</v>
      </c>
      <c r="J272">
        <v>0</v>
      </c>
      <c r="K272">
        <f t="shared" si="10"/>
        <v>2.7434131847072454</v>
      </c>
      <c r="L272">
        <f t="shared" si="10"/>
        <v>21.922437292499815</v>
      </c>
      <c r="M272">
        <f t="shared" si="10"/>
        <v>1.0346459627300639</v>
      </c>
      <c r="N272">
        <f t="shared" si="10"/>
        <v>79.08878555285844</v>
      </c>
      <c r="O272">
        <f t="shared" si="10"/>
        <v>27.729918335426422</v>
      </c>
      <c r="P272">
        <f t="shared" si="10"/>
        <v>51.01881064569757</v>
      </c>
      <c r="Q272">
        <v>0</v>
      </c>
      <c r="R272">
        <f t="shared" si="10"/>
        <v>113.25533171284651</v>
      </c>
      <c r="S272">
        <f t="shared" si="10"/>
        <v>5.2403810714505186E-2</v>
      </c>
      <c r="T272">
        <f t="shared" si="10"/>
        <v>128.64983201280234</v>
      </c>
      <c r="U272">
        <v>0</v>
      </c>
      <c r="V272">
        <v>0</v>
      </c>
      <c r="Y272" s="11"/>
      <c r="Z272" s="11"/>
      <c r="AA272" s="11"/>
      <c r="AB272" s="11"/>
      <c r="AC272" s="11"/>
      <c r="AD272" s="11"/>
      <c r="AE272" s="11"/>
      <c r="AH272" s="11"/>
      <c r="AI272" s="11"/>
      <c r="AL272" s="16">
        <v>42113</v>
      </c>
      <c r="AM272" t="s">
        <v>98</v>
      </c>
      <c r="AN272" s="16" t="s">
        <v>66</v>
      </c>
      <c r="AO272">
        <f t="shared" si="7"/>
        <v>9.9923906059691188</v>
      </c>
      <c r="AP272">
        <f t="shared" si="11"/>
        <v>33.965700647098707</v>
      </c>
      <c r="AQ272">
        <f t="shared" si="11"/>
        <v>7.1818145550534593</v>
      </c>
      <c r="AR272">
        <v>0</v>
      </c>
      <c r="AS272">
        <v>0</v>
      </c>
      <c r="AT272">
        <v>0</v>
      </c>
      <c r="AU272">
        <v>0</v>
      </c>
      <c r="AV272">
        <f t="shared" si="11"/>
        <v>0.18601968074857661</v>
      </c>
      <c r="AW272">
        <f t="shared" si="11"/>
        <v>4.0384318566039505</v>
      </c>
      <c r="AX272">
        <f t="shared" si="11"/>
        <v>1.9172173027222037</v>
      </c>
      <c r="AY272">
        <f t="shared" si="11"/>
        <v>14.553714891849431</v>
      </c>
      <c r="AZ272">
        <f t="shared" si="11"/>
        <v>13.25261427259537</v>
      </c>
      <c r="BA272">
        <f t="shared" si="11"/>
        <v>14.027680761211569</v>
      </c>
      <c r="BB272">
        <v>0</v>
      </c>
      <c r="BC272">
        <f t="shared" si="11"/>
        <v>11.974271443972677</v>
      </c>
      <c r="BD272">
        <f t="shared" si="11"/>
        <v>9.0055971389327603</v>
      </c>
      <c r="BE272">
        <f t="shared" si="11"/>
        <v>37.410309355569595</v>
      </c>
      <c r="BF272">
        <v>0</v>
      </c>
      <c r="BG272">
        <v>0</v>
      </c>
    </row>
    <row r="273" spans="1:61" ht="14.1" customHeight="1">
      <c r="A273" s="16">
        <v>42115</v>
      </c>
      <c r="B273" t="s">
        <v>99</v>
      </c>
      <c r="C273" s="16" t="s">
        <v>66</v>
      </c>
      <c r="D273">
        <f t="shared" si="6"/>
        <v>115.43484752643852</v>
      </c>
      <c r="E273">
        <f t="shared" si="10"/>
        <v>123.94037885121477</v>
      </c>
      <c r="F273">
        <f t="shared" si="10"/>
        <v>2.2637368179355952E-2</v>
      </c>
      <c r="G273">
        <v>0</v>
      </c>
      <c r="H273">
        <v>0</v>
      </c>
      <c r="I273">
        <v>0</v>
      </c>
      <c r="J273">
        <v>0</v>
      </c>
      <c r="K273">
        <f t="shared" si="10"/>
        <v>0.5613828128389603</v>
      </c>
      <c r="L273">
        <f t="shared" si="10"/>
        <v>29.829937960647062</v>
      </c>
      <c r="M273">
        <f t="shared" si="10"/>
        <v>1.8853767780373518</v>
      </c>
      <c r="N273">
        <f t="shared" si="10"/>
        <v>80.347950672032098</v>
      </c>
      <c r="O273">
        <f t="shared" si="10"/>
        <v>80.765011822687626</v>
      </c>
      <c r="P273">
        <f t="shared" si="10"/>
        <v>54.382466029173116</v>
      </c>
      <c r="Q273">
        <v>0</v>
      </c>
      <c r="R273">
        <f t="shared" si="10"/>
        <v>118.20682762074591</v>
      </c>
      <c r="S273">
        <f t="shared" si="10"/>
        <v>7.0118735777444124E-2</v>
      </c>
      <c r="T273">
        <f t="shared" si="10"/>
        <v>135.6264256830114</v>
      </c>
      <c r="U273">
        <v>0</v>
      </c>
      <c r="V273">
        <v>0</v>
      </c>
      <c r="Y273" s="11"/>
      <c r="Z273" s="11"/>
      <c r="AA273" s="11"/>
      <c r="AB273" s="11"/>
      <c r="AC273" s="11"/>
      <c r="AD273" s="11"/>
      <c r="AE273" s="11"/>
      <c r="AH273" s="11"/>
      <c r="AI273" s="11"/>
      <c r="AL273" s="16">
        <v>42115</v>
      </c>
      <c r="AM273" t="s">
        <v>99</v>
      </c>
      <c r="AN273" s="16" t="s">
        <v>66</v>
      </c>
      <c r="AO273">
        <f t="shared" si="7"/>
        <v>11.747422966096025</v>
      </c>
      <c r="AP273">
        <f t="shared" si="11"/>
        <v>39.449376220832093</v>
      </c>
      <c r="AQ273">
        <f t="shared" si="11"/>
        <v>10.041243285266933</v>
      </c>
      <c r="AR273">
        <v>0</v>
      </c>
      <c r="AS273">
        <v>0</v>
      </c>
      <c r="AT273">
        <v>0</v>
      </c>
      <c r="AU273">
        <v>0</v>
      </c>
      <c r="AV273">
        <f t="shared" si="11"/>
        <v>4.4410026877497524E-2</v>
      </c>
      <c r="AW273">
        <f t="shared" si="11"/>
        <v>7.7830345899504954</v>
      </c>
      <c r="AX273">
        <f t="shared" si="11"/>
        <v>2.4943208378401072</v>
      </c>
      <c r="AY273">
        <f t="shared" si="11"/>
        <v>17.014987430570525</v>
      </c>
      <c r="AZ273">
        <f t="shared" si="11"/>
        <v>14.826583145096288</v>
      </c>
      <c r="BA273">
        <f t="shared" si="11"/>
        <v>16.197758798917267</v>
      </c>
      <c r="BB273">
        <v>0</v>
      </c>
      <c r="BC273">
        <f t="shared" si="11"/>
        <v>14.188665117464842</v>
      </c>
      <c r="BD273">
        <f t="shared" si="11"/>
        <v>11.737369006974264</v>
      </c>
      <c r="BE273">
        <f t="shared" si="11"/>
        <v>43.969130187460621</v>
      </c>
      <c r="BF273">
        <v>0</v>
      </c>
      <c r="BG273">
        <v>0</v>
      </c>
    </row>
    <row r="274" spans="1:61" ht="14.1" customHeight="1">
      <c r="A274" s="16">
        <v>42117</v>
      </c>
      <c r="B274" t="s">
        <v>100</v>
      </c>
      <c r="C274" s="16" t="s">
        <v>66</v>
      </c>
      <c r="D274">
        <f t="shared" si="6"/>
        <v>114.39910346067921</v>
      </c>
      <c r="E274">
        <f t="shared" si="10"/>
        <v>122.74649918679225</v>
      </c>
      <c r="F274">
        <f t="shared" si="10"/>
        <v>2.4042950260571738E-2</v>
      </c>
      <c r="G274">
        <v>0</v>
      </c>
      <c r="H274">
        <v>0</v>
      </c>
      <c r="I274">
        <v>0</v>
      </c>
      <c r="J274">
        <v>0</v>
      </c>
      <c r="K274">
        <f t="shared" si="10"/>
        <v>1.272313674740458</v>
      </c>
      <c r="L274">
        <f t="shared" si="10"/>
        <v>23.294941235064545</v>
      </c>
      <c r="M274">
        <f t="shared" si="10"/>
        <v>1.4331805534372455</v>
      </c>
      <c r="N274">
        <f t="shared" si="10"/>
        <v>83.685517095623169</v>
      </c>
      <c r="O274">
        <f t="shared" si="10"/>
        <v>72.288434517437665</v>
      </c>
      <c r="P274">
        <f t="shared" si="10"/>
        <v>56.754683718988751</v>
      </c>
      <c r="Q274">
        <v>0</v>
      </c>
      <c r="R274">
        <f t="shared" si="10"/>
        <v>111.44935728787291</v>
      </c>
      <c r="S274">
        <f t="shared" si="10"/>
        <v>7.3651696468929231E-2</v>
      </c>
      <c r="T274">
        <f t="shared" si="10"/>
        <v>127.71361090151071</v>
      </c>
      <c r="U274">
        <v>0</v>
      </c>
      <c r="V274">
        <v>0</v>
      </c>
      <c r="Y274" s="11"/>
      <c r="Z274" s="11"/>
      <c r="AA274" s="11"/>
      <c r="AB274" s="11"/>
      <c r="AC274" s="11"/>
      <c r="AD274" s="11"/>
      <c r="AE274" s="11"/>
      <c r="AH274" s="11"/>
      <c r="AI274" s="11"/>
      <c r="AL274" s="16">
        <v>42117</v>
      </c>
      <c r="AM274" t="s">
        <v>100</v>
      </c>
      <c r="AN274" s="16" t="s">
        <v>66</v>
      </c>
      <c r="AO274">
        <f t="shared" si="7"/>
        <v>11.025871985617895</v>
      </c>
      <c r="AP274">
        <f t="shared" si="11"/>
        <v>36.820316087388107</v>
      </c>
      <c r="AQ274">
        <f t="shared" si="11"/>
        <v>8.4589162567892231</v>
      </c>
      <c r="AR274">
        <v>0</v>
      </c>
      <c r="AS274">
        <v>0</v>
      </c>
      <c r="AT274">
        <v>0</v>
      </c>
      <c r="AU274">
        <v>0</v>
      </c>
      <c r="AV274">
        <f t="shared" si="11"/>
        <v>9.4306478826917534E-2</v>
      </c>
      <c r="AW274">
        <f t="shared" si="11"/>
        <v>4.9909279099955306</v>
      </c>
      <c r="AX274">
        <f t="shared" si="11"/>
        <v>2.6772806242113152</v>
      </c>
      <c r="AY274">
        <f t="shared" si="11"/>
        <v>13.079940471788124</v>
      </c>
      <c r="AZ274">
        <f t="shared" si="11"/>
        <v>11.813091259944162</v>
      </c>
      <c r="BA274">
        <f t="shared" si="11"/>
        <v>17.474474294427264</v>
      </c>
      <c r="BB274">
        <v>0</v>
      </c>
      <c r="BC274">
        <f t="shared" si="11"/>
        <v>12.669545966541751</v>
      </c>
      <c r="BD274">
        <f t="shared" si="11"/>
        <v>10.100513050727441</v>
      </c>
      <c r="BE274">
        <f t="shared" si="11"/>
        <v>39.028800647224124</v>
      </c>
      <c r="BF274">
        <v>0</v>
      </c>
      <c r="BG274">
        <v>0</v>
      </c>
    </row>
    <row r="275" spans="1:61" ht="14.1" customHeight="1">
      <c r="A275" s="16">
        <v>42119</v>
      </c>
      <c r="B275" t="s">
        <v>101</v>
      </c>
      <c r="C275" s="16" t="s">
        <v>66</v>
      </c>
      <c r="D275">
        <f t="shared" si="6"/>
        <v>104.44049242529951</v>
      </c>
      <c r="E275">
        <f t="shared" si="10"/>
        <v>139.31782394693153</v>
      </c>
      <c r="F275">
        <f t="shared" si="10"/>
        <v>0.38401845630621834</v>
      </c>
      <c r="G275">
        <v>0</v>
      </c>
      <c r="H275">
        <v>0</v>
      </c>
      <c r="I275">
        <v>0</v>
      </c>
      <c r="J275">
        <v>0</v>
      </c>
      <c r="K275">
        <f t="shared" si="10"/>
        <v>8.3388717937351142</v>
      </c>
      <c r="L275">
        <f t="shared" si="10"/>
        <v>33.181188594909067</v>
      </c>
      <c r="M275">
        <f t="shared" si="10"/>
        <v>11.706484252237503</v>
      </c>
      <c r="N275">
        <f t="shared" si="10"/>
        <v>76.425815481758377</v>
      </c>
      <c r="O275">
        <f t="shared" si="10"/>
        <v>55.194536044702787</v>
      </c>
      <c r="P275">
        <f t="shared" si="10"/>
        <v>71.149031505612868</v>
      </c>
      <c r="Q275">
        <v>0</v>
      </c>
      <c r="R275">
        <f t="shared" si="10"/>
        <v>109.19854757891018</v>
      </c>
      <c r="S275">
        <f t="shared" si="10"/>
        <v>1.5032178820733397</v>
      </c>
      <c r="T275">
        <f t="shared" si="10"/>
        <v>155.97542826445957</v>
      </c>
      <c r="U275">
        <v>0</v>
      </c>
      <c r="V275">
        <v>0</v>
      </c>
      <c r="Y275" s="11"/>
      <c r="Z275" s="11"/>
      <c r="AA275" s="11"/>
      <c r="AB275" s="11"/>
      <c r="AC275" s="11"/>
      <c r="AD275" s="11"/>
      <c r="AE275" s="11"/>
      <c r="AH275" s="11"/>
      <c r="AI275" s="11"/>
      <c r="AL275" s="16">
        <v>42119</v>
      </c>
      <c r="AM275" t="s">
        <v>101</v>
      </c>
      <c r="AN275" s="16" t="s">
        <v>66</v>
      </c>
      <c r="AO275">
        <f t="shared" si="7"/>
        <v>8.0468885947992064</v>
      </c>
      <c r="AP275">
        <f t="shared" si="11"/>
        <v>59.10616085477912</v>
      </c>
      <c r="AQ275">
        <f t="shared" si="11"/>
        <v>6.7690561676716543</v>
      </c>
      <c r="AR275">
        <v>0</v>
      </c>
      <c r="AS275">
        <v>0</v>
      </c>
      <c r="AT275">
        <v>0</v>
      </c>
      <c r="AU275">
        <v>0</v>
      </c>
      <c r="AV275">
        <f t="shared" si="11"/>
        <v>3.6069893299808036</v>
      </c>
      <c r="AW275">
        <f t="shared" si="11"/>
        <v>14.55907823113168</v>
      </c>
      <c r="AX275">
        <f t="shared" si="11"/>
        <v>7.9622216853235557</v>
      </c>
      <c r="AY275">
        <f t="shared" si="11"/>
        <v>9.7718651095627305</v>
      </c>
      <c r="AZ275">
        <f t="shared" si="11"/>
        <v>9.569620903110895</v>
      </c>
      <c r="BA275">
        <f t="shared" si="11"/>
        <v>18.682381764998926</v>
      </c>
      <c r="BB275">
        <v>0</v>
      </c>
      <c r="BC275">
        <f t="shared" si="11"/>
        <v>9.9092075142830378</v>
      </c>
      <c r="BD275">
        <f t="shared" si="11"/>
        <v>9.2207001505823563</v>
      </c>
      <c r="BE275">
        <f t="shared" si="11"/>
        <v>66.713328627178342</v>
      </c>
      <c r="BF275">
        <v>0</v>
      </c>
      <c r="BG275">
        <v>0</v>
      </c>
    </row>
    <row r="276" spans="1:61" ht="14.1" customHeight="1">
      <c r="A276" s="16">
        <v>42127</v>
      </c>
      <c r="B276" t="s">
        <v>102</v>
      </c>
      <c r="C276" s="16" t="s">
        <v>66</v>
      </c>
      <c r="D276">
        <f t="shared" si="6"/>
        <v>114.86010051495346</v>
      </c>
      <c r="E276">
        <f t="shared" si="10"/>
        <v>123.30599318969827</v>
      </c>
      <c r="F276">
        <f t="shared" si="10"/>
        <v>2.8324422455243893E-2</v>
      </c>
      <c r="G276">
        <v>0</v>
      </c>
      <c r="H276">
        <v>0</v>
      </c>
      <c r="I276">
        <v>0</v>
      </c>
      <c r="J276">
        <v>0</v>
      </c>
      <c r="K276">
        <f t="shared" si="10"/>
        <v>2.9065115440993772</v>
      </c>
      <c r="L276">
        <f t="shared" si="10"/>
        <v>27.465229454592109</v>
      </c>
      <c r="M276">
        <f t="shared" si="10"/>
        <v>1.4406682418433423</v>
      </c>
      <c r="N276">
        <f t="shared" si="10"/>
        <v>95.569345336160168</v>
      </c>
      <c r="O276">
        <f t="shared" si="10"/>
        <v>74.712009949609268</v>
      </c>
      <c r="P276">
        <f t="shared" si="10"/>
        <v>54.582453487391099</v>
      </c>
      <c r="Q276">
        <v>0</v>
      </c>
      <c r="R276">
        <f t="shared" si="10"/>
        <v>133.55925822377853</v>
      </c>
      <c r="S276">
        <v>0</v>
      </c>
      <c r="T276">
        <f t="shared" si="10"/>
        <v>153.20098815698518</v>
      </c>
      <c r="U276">
        <v>0</v>
      </c>
      <c r="V276">
        <v>0</v>
      </c>
      <c r="Y276" s="11"/>
      <c r="Z276" s="11"/>
      <c r="AA276" s="11"/>
      <c r="AB276" s="11"/>
      <c r="AC276" s="11"/>
      <c r="AD276" s="11"/>
      <c r="AE276" s="11"/>
      <c r="AH276" s="11"/>
      <c r="AI276" s="11"/>
      <c r="AL276" s="16">
        <v>42127</v>
      </c>
      <c r="AM276" t="s">
        <v>102</v>
      </c>
      <c r="AN276" s="16" t="s">
        <v>66</v>
      </c>
      <c r="AO276">
        <f t="shared" si="7"/>
        <v>17.685064350351514</v>
      </c>
      <c r="AP276">
        <f t="shared" si="11"/>
        <v>40.294866297187184</v>
      </c>
      <c r="AQ276">
        <f t="shared" si="11"/>
        <v>13.925778328885015</v>
      </c>
      <c r="AR276">
        <v>0</v>
      </c>
      <c r="AS276">
        <v>0</v>
      </c>
      <c r="AT276">
        <v>0</v>
      </c>
      <c r="AU276">
        <v>0</v>
      </c>
      <c r="AV276">
        <f t="shared" si="11"/>
        <v>0.34155987593371495</v>
      </c>
      <c r="AW276">
        <f t="shared" si="11"/>
        <v>5.3746908355355982</v>
      </c>
      <c r="AX276">
        <f t="shared" si="11"/>
        <v>2.6302714509138694</v>
      </c>
      <c r="AY276">
        <f t="shared" si="11"/>
        <v>24.330572527929839</v>
      </c>
      <c r="AZ276">
        <f t="shared" si="11"/>
        <v>21.090158766512417</v>
      </c>
      <c r="BA276">
        <f t="shared" si="11"/>
        <v>18.983688442991131</v>
      </c>
      <c r="BB276">
        <v>0</v>
      </c>
      <c r="BC276">
        <f t="shared" si="11"/>
        <v>23.167756081435176</v>
      </c>
      <c r="BD276">
        <v>0</v>
      </c>
      <c r="BE276">
        <f t="shared" si="11"/>
        <v>49.650659142390055</v>
      </c>
      <c r="BF276">
        <v>0</v>
      </c>
      <c r="BG276">
        <v>0</v>
      </c>
    </row>
    <row r="277" spans="1:61" ht="14.1" customHeight="1">
      <c r="A277" s="16">
        <v>42131</v>
      </c>
      <c r="B277" t="s">
        <v>103</v>
      </c>
      <c r="C277" s="16" t="s">
        <v>66</v>
      </c>
      <c r="D277">
        <f t="shared" si="6"/>
        <v>126.40104529948705</v>
      </c>
      <c r="E277">
        <f t="shared" si="10"/>
        <v>136.6542926208318</v>
      </c>
      <c r="F277">
        <f t="shared" si="10"/>
        <v>2.5064005216110099E-2</v>
      </c>
      <c r="G277">
        <v>0</v>
      </c>
      <c r="H277">
        <v>0</v>
      </c>
      <c r="I277">
        <v>0</v>
      </c>
      <c r="J277">
        <v>0</v>
      </c>
      <c r="K277">
        <f t="shared" si="10"/>
        <v>2.8390338692085022</v>
      </c>
      <c r="L277">
        <f t="shared" si="10"/>
        <v>19.095768976187145</v>
      </c>
      <c r="M277">
        <f t="shared" si="10"/>
        <v>1.0740732583829</v>
      </c>
      <c r="N277">
        <f t="shared" si="10"/>
        <v>75.671207062227381</v>
      </c>
      <c r="O277">
        <f t="shared" si="10"/>
        <v>66.020212742153177</v>
      </c>
      <c r="P277">
        <f t="shared" si="10"/>
        <v>47.116326449192506</v>
      </c>
      <c r="Q277">
        <v>0</v>
      </c>
      <c r="R277">
        <f t="shared" si="10"/>
        <v>97.146957234863621</v>
      </c>
      <c r="S277">
        <f t="shared" si="10"/>
        <v>6.0702198899959266E-2</v>
      </c>
      <c r="T277">
        <f t="shared" si="10"/>
        <v>112.90738340936144</v>
      </c>
      <c r="U277">
        <v>0</v>
      </c>
      <c r="V277">
        <v>0</v>
      </c>
      <c r="Y277" s="11"/>
      <c r="Z277" s="11"/>
      <c r="AA277" s="11"/>
      <c r="AB277" s="11"/>
      <c r="AC277" s="11"/>
      <c r="AD277" s="11"/>
      <c r="AE277" s="11"/>
      <c r="AH277" s="11"/>
      <c r="AI277" s="11"/>
      <c r="AL277" s="16">
        <v>42131</v>
      </c>
      <c r="AM277" t="s">
        <v>103</v>
      </c>
      <c r="AN277" s="16" t="s">
        <v>66</v>
      </c>
      <c r="AO277">
        <f t="shared" si="7"/>
        <v>13.476626604703235</v>
      </c>
      <c r="AP277">
        <f t="shared" si="11"/>
        <v>41.512429093208553</v>
      </c>
      <c r="AQ277">
        <f t="shared" si="11"/>
        <v>8.9289439437794247</v>
      </c>
      <c r="AR277">
        <v>0</v>
      </c>
      <c r="AS277">
        <v>0</v>
      </c>
      <c r="AT277">
        <v>0</v>
      </c>
      <c r="AU277">
        <v>0</v>
      </c>
      <c r="AV277">
        <f t="shared" si="11"/>
        <v>0.23657308150446896</v>
      </c>
      <c r="AW277">
        <f t="shared" si="11"/>
        <v>3.4739847388942673</v>
      </c>
      <c r="AX277">
        <f t="shared" si="11"/>
        <v>1.9930650213384742</v>
      </c>
      <c r="AY277">
        <f t="shared" si="11"/>
        <v>12.574130424044878</v>
      </c>
      <c r="AZ277">
        <f t="shared" si="11"/>
        <v>15.476241564163884</v>
      </c>
      <c r="BA277">
        <f t="shared" si="11"/>
        <v>12.471481522671183</v>
      </c>
      <c r="BB277">
        <v>0</v>
      </c>
      <c r="BC277">
        <f t="shared" si="11"/>
        <v>12.192089491542289</v>
      </c>
      <c r="BD277">
        <f t="shared" si="11"/>
        <v>11.332588379964491</v>
      </c>
      <c r="BE277">
        <f t="shared" si="11"/>
        <v>34.921911529718848</v>
      </c>
      <c r="BF277">
        <v>0</v>
      </c>
      <c r="BG277">
        <v>0</v>
      </c>
    </row>
    <row r="278" spans="1:61" ht="14.1" customHeight="1">
      <c r="A278" s="16">
        <v>42133</v>
      </c>
      <c r="B278" t="s">
        <v>64</v>
      </c>
      <c r="C278" s="16" t="s">
        <v>66</v>
      </c>
      <c r="D278">
        <f>D185/D92</f>
        <v>140.98911140520389</v>
      </c>
      <c r="E278">
        <f t="shared" ref="E278:T278" si="12">E185/E92</f>
        <v>151.76167649795838</v>
      </c>
      <c r="F278">
        <f t="shared" si="12"/>
        <v>2.3928429131115973E-2</v>
      </c>
      <c r="G278">
        <v>0</v>
      </c>
      <c r="H278">
        <v>0</v>
      </c>
      <c r="I278">
        <v>0</v>
      </c>
      <c r="J278">
        <v>0</v>
      </c>
      <c r="K278">
        <f t="shared" si="12"/>
        <v>5.797776619781434</v>
      </c>
      <c r="L278">
        <f t="shared" si="12"/>
        <v>14.773565500344533</v>
      </c>
      <c r="M278">
        <f t="shared" si="12"/>
        <v>0.92153162148143564</v>
      </c>
      <c r="N278">
        <f t="shared" si="12"/>
        <v>92.561894326306771</v>
      </c>
      <c r="O278">
        <f t="shared" si="12"/>
        <v>54.456200356798696</v>
      </c>
      <c r="P278">
        <f t="shared" si="12"/>
        <v>71.115992287336965</v>
      </c>
      <c r="Q278">
        <f t="shared" si="12"/>
        <v>1.2502140876020562</v>
      </c>
      <c r="R278">
        <f t="shared" si="12"/>
        <v>112.28933642124845</v>
      </c>
      <c r="S278">
        <f t="shared" si="12"/>
        <v>4.5802856660135727E-2</v>
      </c>
      <c r="T278">
        <f t="shared" si="12"/>
        <v>129.44880655174669</v>
      </c>
      <c r="U278">
        <v>0</v>
      </c>
      <c r="V278">
        <v>0</v>
      </c>
      <c r="Y278" s="11"/>
      <c r="Z278" s="11"/>
      <c r="AA278" s="11"/>
      <c r="AB278" s="11"/>
      <c r="AC278" s="11"/>
      <c r="AD278" s="11"/>
      <c r="AE278" s="11"/>
      <c r="AH278" s="11"/>
      <c r="AI278" s="11"/>
      <c r="AL278" s="16">
        <v>42133</v>
      </c>
      <c r="AM278" t="s">
        <v>64</v>
      </c>
      <c r="AN278" s="16" t="s">
        <v>66</v>
      </c>
      <c r="AO278">
        <f t="shared" si="7"/>
        <v>13.136537590047547</v>
      </c>
      <c r="AP278">
        <f t="shared" si="11"/>
        <v>57.628421597062207</v>
      </c>
      <c r="AQ278">
        <f t="shared" si="11"/>
        <v>8.1659963210817139</v>
      </c>
      <c r="AR278">
        <v>0</v>
      </c>
      <c r="AS278">
        <v>0</v>
      </c>
      <c r="AT278">
        <v>0</v>
      </c>
      <c r="AU278">
        <v>0</v>
      </c>
      <c r="AV278">
        <f t="shared" si="11"/>
        <v>0.71214245485652972</v>
      </c>
      <c r="AW278">
        <f t="shared" si="11"/>
        <v>5.1044523010537439</v>
      </c>
      <c r="AX278">
        <f t="shared" si="11"/>
        <v>2.4204380451648202</v>
      </c>
      <c r="AY278">
        <f t="shared" si="11"/>
        <v>10.117453679690287</v>
      </c>
      <c r="AZ278">
        <f t="shared" si="11"/>
        <v>10.285041174951981</v>
      </c>
      <c r="BA278">
        <f t="shared" si="11"/>
        <v>17.835140196098386</v>
      </c>
      <c r="BB278">
        <f t="shared" si="11"/>
        <v>29.480893957024534</v>
      </c>
      <c r="BC278">
        <f t="shared" si="11"/>
        <v>12.305982192444677</v>
      </c>
      <c r="BD278">
        <f t="shared" si="11"/>
        <v>8.1402520179056985</v>
      </c>
      <c r="BE278">
        <f t="shared" si="11"/>
        <v>49.816073124711941</v>
      </c>
      <c r="BF278">
        <v>0</v>
      </c>
      <c r="BG278">
        <v>0</v>
      </c>
    </row>
    <row r="279" spans="1:6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</row>
    <row r="280" spans="1:61" ht="18.75">
      <c r="A280" s="1" t="s">
        <v>108</v>
      </c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L280" s="1" t="s">
        <v>108</v>
      </c>
    </row>
    <row r="281" spans="1:61" s="14" customFormat="1" ht="105">
      <c r="A281" s="3"/>
      <c r="B281" s="3" t="s">
        <v>3</v>
      </c>
      <c r="C281" s="3" t="s">
        <v>4</v>
      </c>
      <c r="D281" s="3" t="s">
        <v>16</v>
      </c>
      <c r="E281" s="3"/>
      <c r="F281" s="3"/>
      <c r="G281" s="3"/>
      <c r="H281" s="3" t="s">
        <v>18</v>
      </c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5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6"/>
      <c r="AK281" s="5"/>
      <c r="AL281" s="3"/>
      <c r="AM281" s="3" t="s">
        <v>3</v>
      </c>
      <c r="AN281" s="3" t="s">
        <v>4</v>
      </c>
      <c r="AO281" s="3" t="s">
        <v>17</v>
      </c>
      <c r="AP281" s="3"/>
      <c r="AQ281" s="3"/>
      <c r="AR281" s="3"/>
      <c r="AS281" s="3" t="s">
        <v>18</v>
      </c>
      <c r="AT281" s="3"/>
      <c r="AU281" s="3"/>
      <c r="AV281" s="3"/>
      <c r="AW281" s="3"/>
      <c r="AX281" s="3"/>
      <c r="AY281" s="3"/>
      <c r="AZ281" s="3"/>
      <c r="BA281" s="3"/>
      <c r="BB281" s="3"/>
      <c r="BC281" s="3"/>
      <c r="BD281" s="3"/>
      <c r="BE281" s="3"/>
      <c r="BF281" s="3"/>
      <c r="BG281" s="3"/>
      <c r="BH281" s="3"/>
      <c r="BI281" s="6"/>
    </row>
    <row r="282" spans="1:61" s="14" customFormat="1">
      <c r="A282" s="20"/>
      <c r="B282" s="20">
        <v>2012</v>
      </c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5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6"/>
      <c r="AK282" s="5"/>
      <c r="AL282" s="20"/>
      <c r="AM282" s="20">
        <v>2012</v>
      </c>
      <c r="AN282" s="20"/>
      <c r="AO282" s="20"/>
      <c r="AP282" s="20"/>
      <c r="AQ282" s="20"/>
      <c r="AR282" s="20"/>
      <c r="AS282" s="20"/>
      <c r="AT282" s="20"/>
      <c r="AU282" s="20"/>
      <c r="AV282" s="20"/>
      <c r="AW282" s="20"/>
      <c r="AX282" s="20"/>
      <c r="AY282" s="20"/>
      <c r="AZ282" s="20"/>
      <c r="BA282" s="20"/>
      <c r="BB282" s="20"/>
      <c r="BC282" s="20"/>
      <c r="BD282" s="20"/>
      <c r="BE282" s="20"/>
      <c r="BF282" s="20"/>
      <c r="BG282" s="20"/>
      <c r="BH282" s="20"/>
      <c r="BI282" s="6"/>
    </row>
    <row r="283" spans="1:61" s="15" customFormat="1">
      <c r="A283" s="10" t="s">
        <v>7</v>
      </c>
      <c r="B283" s="10"/>
      <c r="C283" s="10"/>
      <c r="D283" s="10" t="s">
        <v>41</v>
      </c>
      <c r="E283" s="10" t="s">
        <v>42</v>
      </c>
      <c r="F283" s="10" t="s">
        <v>43</v>
      </c>
      <c r="G283" s="10" t="s">
        <v>44</v>
      </c>
      <c r="H283" s="10" t="s">
        <v>45</v>
      </c>
      <c r="I283" s="10" t="s">
        <v>46</v>
      </c>
      <c r="J283" s="10" t="s">
        <v>47</v>
      </c>
      <c r="K283" s="10" t="s">
        <v>48</v>
      </c>
      <c r="L283" s="10" t="s">
        <v>49</v>
      </c>
      <c r="M283" s="10" t="s">
        <v>50</v>
      </c>
      <c r="N283" s="10" t="s">
        <v>51</v>
      </c>
      <c r="O283" s="10" t="s">
        <v>52</v>
      </c>
      <c r="P283" s="10" t="s">
        <v>53</v>
      </c>
      <c r="Q283" s="10" t="s">
        <v>54</v>
      </c>
      <c r="R283" s="10" t="s">
        <v>55</v>
      </c>
      <c r="S283" s="10" t="s">
        <v>56</v>
      </c>
      <c r="T283" s="10" t="s">
        <v>57</v>
      </c>
      <c r="U283" s="10" t="s">
        <v>58</v>
      </c>
      <c r="V283" s="10" t="s">
        <v>59</v>
      </c>
      <c r="W283" s="10"/>
      <c r="X283" s="12"/>
      <c r="Y283" s="14"/>
      <c r="Z283" s="14"/>
      <c r="AA283" s="14"/>
      <c r="AB283" s="14"/>
      <c r="AC283" s="14"/>
      <c r="AD283" s="14"/>
      <c r="AE283" s="14"/>
      <c r="AF283" s="11"/>
      <c r="AG283" s="11"/>
      <c r="AH283" s="14"/>
      <c r="AI283" s="14"/>
      <c r="AJ283" s="13"/>
      <c r="AK283" s="12"/>
      <c r="AL283" s="10" t="s">
        <v>7</v>
      </c>
      <c r="AM283" s="10"/>
      <c r="AN283" s="10"/>
      <c r="AO283" s="10" t="s">
        <v>41</v>
      </c>
      <c r="AP283" s="10" t="s">
        <v>42</v>
      </c>
      <c r="AQ283" s="10" t="s">
        <v>43</v>
      </c>
      <c r="AR283" s="10" t="s">
        <v>44</v>
      </c>
      <c r="AS283" s="10" t="s">
        <v>45</v>
      </c>
      <c r="AT283" s="10" t="s">
        <v>46</v>
      </c>
      <c r="AU283" s="10" t="s">
        <v>47</v>
      </c>
      <c r="AV283" s="10" t="s">
        <v>48</v>
      </c>
      <c r="AW283" s="10" t="s">
        <v>49</v>
      </c>
      <c r="AX283" s="10" t="s">
        <v>50</v>
      </c>
      <c r="AY283" s="10" t="s">
        <v>51</v>
      </c>
      <c r="AZ283" s="10" t="s">
        <v>52</v>
      </c>
      <c r="BA283" s="10" t="s">
        <v>53</v>
      </c>
      <c r="BB283" s="10" t="s">
        <v>54</v>
      </c>
      <c r="BC283" s="10" t="s">
        <v>55</v>
      </c>
      <c r="BD283" s="10" t="s">
        <v>56</v>
      </c>
      <c r="BE283" s="10" t="s">
        <v>57</v>
      </c>
      <c r="BF283" s="10" t="s">
        <v>58</v>
      </c>
      <c r="BG283" s="10" t="s">
        <v>59</v>
      </c>
      <c r="BH283" s="10"/>
      <c r="BI283" s="13"/>
    </row>
    <row r="284" spans="1:61">
      <c r="A284" s="16">
        <v>42001</v>
      </c>
      <c r="B284" s="16" t="s">
        <v>65</v>
      </c>
      <c r="C284" s="16" t="s">
        <v>66</v>
      </c>
      <c r="D284">
        <v>2200871.4489746098</v>
      </c>
      <c r="E284">
        <v>932519.92188262998</v>
      </c>
      <c r="F284">
        <v>10182.226862305502</v>
      </c>
      <c r="G284">
        <v>0</v>
      </c>
      <c r="H284">
        <v>0</v>
      </c>
      <c r="I284">
        <v>0</v>
      </c>
      <c r="J284">
        <v>0</v>
      </c>
      <c r="K284">
        <v>19389.791152954058</v>
      </c>
      <c r="L284">
        <v>1013381.609893798</v>
      </c>
      <c r="M284">
        <v>228179.99810791021</v>
      </c>
      <c r="N284">
        <v>46805.479283809633</v>
      </c>
      <c r="O284">
        <v>1163452.1410992099</v>
      </c>
      <c r="P284">
        <v>918060.91276550293</v>
      </c>
      <c r="Q284">
        <v>0</v>
      </c>
      <c r="R284">
        <v>503771.16882324201</v>
      </c>
      <c r="S284">
        <v>135738.68817138672</v>
      </c>
      <c r="T284">
        <v>226811.33758544968</v>
      </c>
      <c r="U284">
        <v>0</v>
      </c>
      <c r="V284">
        <v>0</v>
      </c>
      <c r="Y284" s="15"/>
      <c r="Z284" s="15"/>
      <c r="AA284" s="15"/>
      <c r="AB284" s="15"/>
      <c r="AC284" s="15"/>
      <c r="AD284" s="15"/>
      <c r="AE284" s="15"/>
      <c r="AF284" s="14"/>
      <c r="AG284" s="14"/>
      <c r="AH284" s="15"/>
      <c r="AI284" s="15"/>
      <c r="AL284" s="16">
        <v>42001</v>
      </c>
      <c r="AM284" s="16" t="s">
        <v>65</v>
      </c>
      <c r="AN284" s="16" t="s">
        <v>66</v>
      </c>
      <c r="AO284">
        <v>373839.16979980498</v>
      </c>
      <c r="AP284">
        <v>329909.84704589879</v>
      </c>
      <c r="AQ284">
        <v>95029.803234547377</v>
      </c>
      <c r="AR284">
        <v>0</v>
      </c>
      <c r="AS284">
        <v>0</v>
      </c>
      <c r="AT284">
        <v>0</v>
      </c>
      <c r="AU284">
        <v>0</v>
      </c>
      <c r="AV284">
        <v>3387.3141479492201</v>
      </c>
      <c r="AW284">
        <v>218649.05249023438</v>
      </c>
      <c r="AX284">
        <v>136669.0078125</v>
      </c>
      <c r="AY284">
        <v>12760.106775999044</v>
      </c>
      <c r="AZ284">
        <v>478442.13120746601</v>
      </c>
      <c r="BA284">
        <v>364919.690338135</v>
      </c>
      <c r="BB284">
        <v>0</v>
      </c>
      <c r="BC284">
        <v>100728.903442383</v>
      </c>
      <c r="BD284">
        <v>485143.88671875</v>
      </c>
      <c r="BE284">
        <v>82490.947265625</v>
      </c>
      <c r="BF284">
        <v>0</v>
      </c>
      <c r="BG284">
        <v>0</v>
      </c>
    </row>
    <row r="285" spans="1:61">
      <c r="A285" s="16">
        <v>42009</v>
      </c>
      <c r="B285" s="16" t="s">
        <v>60</v>
      </c>
      <c r="C285" s="16" t="s">
        <v>66</v>
      </c>
      <c r="D285">
        <v>2009114.6113348</v>
      </c>
      <c r="E285">
        <v>746957.75187206292</v>
      </c>
      <c r="F285">
        <v>60030.406059183842</v>
      </c>
      <c r="G285">
        <v>0</v>
      </c>
      <c r="H285">
        <v>0</v>
      </c>
      <c r="I285">
        <v>0</v>
      </c>
      <c r="J285">
        <v>0</v>
      </c>
      <c r="K285">
        <v>11349.387283325201</v>
      </c>
      <c r="L285">
        <v>824559.99951171898</v>
      </c>
      <c r="M285">
        <v>449580.02507019043</v>
      </c>
      <c r="N285">
        <v>11380.953192233999</v>
      </c>
      <c r="O285">
        <v>146611.43988251701</v>
      </c>
      <c r="P285">
        <v>374176.55661583005</v>
      </c>
      <c r="Q285">
        <v>0</v>
      </c>
      <c r="R285">
        <v>1405229.2547607401</v>
      </c>
      <c r="S285">
        <v>26426.517035484314</v>
      </c>
      <c r="T285">
        <v>552860.89340209903</v>
      </c>
      <c r="U285">
        <v>0</v>
      </c>
      <c r="V285">
        <v>0</v>
      </c>
      <c r="Y285" s="11"/>
      <c r="Z285" s="11"/>
      <c r="AA285" s="11"/>
      <c r="AB285" s="11"/>
      <c r="AC285" s="11"/>
      <c r="AD285" s="11"/>
      <c r="AE285" s="11"/>
      <c r="AF285" s="15"/>
      <c r="AG285" s="15"/>
      <c r="AH285" s="11"/>
      <c r="AI285" s="11"/>
      <c r="AL285" s="16">
        <v>42009</v>
      </c>
      <c r="AM285" s="16" t="s">
        <v>60</v>
      </c>
      <c r="AN285" s="16" t="s">
        <v>66</v>
      </c>
      <c r="AO285">
        <v>344548.24072265602</v>
      </c>
      <c r="AP285">
        <v>279165.29001140583</v>
      </c>
      <c r="AQ285">
        <v>494300.02819460258</v>
      </c>
      <c r="AR285">
        <v>0</v>
      </c>
      <c r="AS285">
        <v>0</v>
      </c>
      <c r="AT285">
        <v>0</v>
      </c>
      <c r="AU285">
        <v>0</v>
      </c>
      <c r="AV285">
        <v>1579.2825164794899</v>
      </c>
      <c r="AW285">
        <v>214814.63232421901</v>
      </c>
      <c r="AX285">
        <v>169508.3037109375</v>
      </c>
      <c r="AY285">
        <v>4717.5396862030002</v>
      </c>
      <c r="AZ285">
        <v>54997.4950037003</v>
      </c>
      <c r="BA285">
        <v>169657.6144561767</v>
      </c>
      <c r="BB285">
        <v>0</v>
      </c>
      <c r="BC285">
        <v>284187.41015625</v>
      </c>
      <c r="BD285">
        <v>95530.857971191406</v>
      </c>
      <c r="BE285">
        <v>212733.41625976592</v>
      </c>
      <c r="BF285">
        <v>0</v>
      </c>
      <c r="BG285">
        <v>0</v>
      </c>
    </row>
    <row r="286" spans="1:61">
      <c r="A286" s="16">
        <v>42011</v>
      </c>
      <c r="B286" s="16" t="s">
        <v>67</v>
      </c>
      <c r="C286" s="16" t="s">
        <v>66</v>
      </c>
      <c r="D286">
        <v>3983658.0603027302</v>
      </c>
      <c r="E286">
        <v>3546802.2822685204</v>
      </c>
      <c r="F286">
        <v>68484.380781703658</v>
      </c>
      <c r="G286">
        <v>0</v>
      </c>
      <c r="H286">
        <v>0</v>
      </c>
      <c r="I286">
        <v>0</v>
      </c>
      <c r="J286">
        <v>0</v>
      </c>
      <c r="K286">
        <v>76086.042205810518</v>
      </c>
      <c r="L286">
        <v>912845.00000000105</v>
      </c>
      <c r="M286">
        <v>283905.02792358369</v>
      </c>
      <c r="N286">
        <v>78026.003601789474</v>
      </c>
      <c r="O286">
        <v>303619.46780148166</v>
      </c>
      <c r="P286">
        <v>1603390.004379272</v>
      </c>
      <c r="Q286">
        <v>0</v>
      </c>
      <c r="R286">
        <v>2033906.8505859401</v>
      </c>
      <c r="S286">
        <v>231647.09187316895</v>
      </c>
      <c r="T286">
        <v>1923423.7551879878</v>
      </c>
      <c r="U286">
        <v>0</v>
      </c>
      <c r="V286">
        <v>0</v>
      </c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L286" s="16">
        <v>42011</v>
      </c>
      <c r="AM286" s="16" t="s">
        <v>67</v>
      </c>
      <c r="AN286" s="16" t="s">
        <v>66</v>
      </c>
      <c r="AO286">
        <v>676384.73657226597</v>
      </c>
      <c r="AP286">
        <v>1411014.668121337</v>
      </c>
      <c r="AQ286">
        <v>576828.17144495959</v>
      </c>
      <c r="AR286">
        <v>0</v>
      </c>
      <c r="AS286">
        <v>0</v>
      </c>
      <c r="AT286">
        <v>0</v>
      </c>
      <c r="AU286">
        <v>0</v>
      </c>
      <c r="AV286">
        <v>10390.326820373488</v>
      </c>
      <c r="AW286">
        <v>244775.88769531299</v>
      </c>
      <c r="AX286">
        <v>110164.09814453129</v>
      </c>
      <c r="AY286">
        <v>22618.853732109088</v>
      </c>
      <c r="AZ286">
        <v>86158.783319830865</v>
      </c>
      <c r="BA286">
        <v>672134.77334594703</v>
      </c>
      <c r="BB286">
        <v>0</v>
      </c>
      <c r="BC286">
        <v>407147.041015625</v>
      </c>
      <c r="BD286">
        <v>828883.0224609375</v>
      </c>
      <c r="BE286">
        <v>785274.85278320301</v>
      </c>
      <c r="BF286">
        <v>0</v>
      </c>
      <c r="BG286">
        <v>0</v>
      </c>
    </row>
    <row r="287" spans="1:61">
      <c r="A287" s="16">
        <v>42013</v>
      </c>
      <c r="B287" s="16" t="s">
        <v>68</v>
      </c>
      <c r="C287" s="16" t="s">
        <v>66</v>
      </c>
      <c r="D287">
        <v>864710.09765625</v>
      </c>
      <c r="E287">
        <v>574003.552734375</v>
      </c>
      <c r="F287">
        <v>24390.239478608091</v>
      </c>
      <c r="G287">
        <v>0</v>
      </c>
      <c r="H287">
        <v>0</v>
      </c>
      <c r="I287">
        <v>0</v>
      </c>
      <c r="J287">
        <v>0</v>
      </c>
      <c r="K287">
        <v>50466.4326171875</v>
      </c>
      <c r="L287">
        <v>288450.00469970709</v>
      </c>
      <c r="M287">
        <v>85889.999153137192</v>
      </c>
      <c r="N287">
        <v>12843.8016933203</v>
      </c>
      <c r="O287">
        <v>30887.914537429799</v>
      </c>
      <c r="P287">
        <v>149006.2634038929</v>
      </c>
      <c r="Q287">
        <v>0</v>
      </c>
      <c r="R287">
        <v>886845.41297912598</v>
      </c>
      <c r="S287">
        <v>25152.880973815922</v>
      </c>
      <c r="T287">
        <v>616704.60026741005</v>
      </c>
      <c r="U287">
        <v>0</v>
      </c>
      <c r="V287">
        <v>0</v>
      </c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L287" s="16">
        <v>42013</v>
      </c>
      <c r="AM287" s="16" t="s">
        <v>68</v>
      </c>
      <c r="AN287" s="16" t="s">
        <v>66</v>
      </c>
      <c r="AO287">
        <v>152280.44921875</v>
      </c>
      <c r="AP287">
        <v>228797.1796875</v>
      </c>
      <c r="AQ287">
        <v>287197.29805338383</v>
      </c>
      <c r="AR287">
        <v>0</v>
      </c>
      <c r="AS287">
        <v>0</v>
      </c>
      <c r="AT287">
        <v>0</v>
      </c>
      <c r="AU287">
        <v>0</v>
      </c>
      <c r="AV287">
        <v>6978.2548828125</v>
      </c>
      <c r="AW287">
        <v>95225.057250976606</v>
      </c>
      <c r="AX287">
        <v>46079.124145507798</v>
      </c>
      <c r="AY287">
        <v>4166.61104989052</v>
      </c>
      <c r="AZ287">
        <v>12070.742816925</v>
      </c>
      <c r="BA287">
        <v>87473.756011962891</v>
      </c>
      <c r="BB287">
        <v>0</v>
      </c>
      <c r="BC287">
        <v>184210.674621582</v>
      </c>
      <c r="BD287">
        <v>93390.08154296875</v>
      </c>
      <c r="BE287">
        <v>253632.81674194388</v>
      </c>
      <c r="BF287">
        <v>0</v>
      </c>
      <c r="BG287">
        <v>0</v>
      </c>
    </row>
    <row r="288" spans="1:61">
      <c r="A288" s="16">
        <v>42015</v>
      </c>
      <c r="B288" s="16" t="s">
        <v>69</v>
      </c>
      <c r="C288" s="16" t="s">
        <v>66</v>
      </c>
      <c r="D288">
        <v>1563196.4453125</v>
      </c>
      <c r="E288">
        <v>792478.90625</v>
      </c>
      <c r="F288">
        <v>37867.706703601878</v>
      </c>
      <c r="G288">
        <v>0</v>
      </c>
      <c r="H288">
        <v>0</v>
      </c>
      <c r="I288">
        <v>0</v>
      </c>
      <c r="J288">
        <v>0</v>
      </c>
      <c r="K288">
        <v>18419.692871093801</v>
      </c>
      <c r="L288">
        <v>2299165.0148925828</v>
      </c>
      <c r="M288">
        <v>559979.99230957031</v>
      </c>
      <c r="N288">
        <v>50159.240343093901</v>
      </c>
      <c r="O288">
        <v>40183.557434082002</v>
      </c>
      <c r="P288">
        <v>106763.0012130738</v>
      </c>
      <c r="Q288">
        <v>0</v>
      </c>
      <c r="R288">
        <v>1206463.0126953099</v>
      </c>
      <c r="S288">
        <v>10486.624197959874</v>
      </c>
      <c r="T288">
        <v>645777.99340057396</v>
      </c>
      <c r="U288">
        <v>0</v>
      </c>
      <c r="V288">
        <v>0</v>
      </c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L288" s="16">
        <v>42015</v>
      </c>
      <c r="AM288" s="16" t="s">
        <v>69</v>
      </c>
      <c r="AN288" s="16" t="s">
        <v>66</v>
      </c>
      <c r="AO288">
        <v>269671.25</v>
      </c>
      <c r="AP288">
        <v>258159.3125</v>
      </c>
      <c r="AQ288">
        <v>421725.62474915385</v>
      </c>
      <c r="AR288">
        <v>0</v>
      </c>
      <c r="AS288">
        <v>0</v>
      </c>
      <c r="AT288">
        <v>0</v>
      </c>
      <c r="AU288">
        <v>0</v>
      </c>
      <c r="AV288">
        <v>2519.36987304688</v>
      </c>
      <c r="AW288">
        <v>471668</v>
      </c>
      <c r="AX288">
        <v>211758.59277343799</v>
      </c>
      <c r="AY288">
        <v>13055.309081077599</v>
      </c>
      <c r="AZ288">
        <v>14861.301269531299</v>
      </c>
      <c r="BA288">
        <v>44996.388923644998</v>
      </c>
      <c r="BB288">
        <v>0</v>
      </c>
      <c r="BC288">
        <v>245486.96960449201</v>
      </c>
      <c r="BD288">
        <v>38141.355499267578</v>
      </c>
      <c r="BE288">
        <v>235007.43734741199</v>
      </c>
      <c r="BF288">
        <v>0</v>
      </c>
      <c r="BG288">
        <v>0</v>
      </c>
    </row>
    <row r="289" spans="1:59">
      <c r="A289" s="16">
        <v>42021</v>
      </c>
      <c r="B289" s="16" t="s">
        <v>70</v>
      </c>
      <c r="C289" s="16" t="s">
        <v>66</v>
      </c>
      <c r="D289">
        <v>1229757.91015625</v>
      </c>
      <c r="E289">
        <v>211489.56884765631</v>
      </c>
      <c r="F289">
        <v>22837.728936994485</v>
      </c>
      <c r="G289">
        <v>0</v>
      </c>
      <c r="H289">
        <v>0</v>
      </c>
      <c r="I289">
        <v>0</v>
      </c>
      <c r="J289">
        <v>0</v>
      </c>
      <c r="K289">
        <v>9824.0049819946271</v>
      </c>
      <c r="L289">
        <v>340239.98620223999</v>
      </c>
      <c r="M289">
        <v>96150.000211715727</v>
      </c>
      <c r="N289">
        <v>84114.467575311704</v>
      </c>
      <c r="O289">
        <v>48769.995421052001</v>
      </c>
      <c r="P289">
        <v>339675.58686065697</v>
      </c>
      <c r="Q289">
        <v>0</v>
      </c>
      <c r="R289">
        <v>264887.96640873002</v>
      </c>
      <c r="S289">
        <v>31343.768226623586</v>
      </c>
      <c r="T289">
        <v>48787.584584236203</v>
      </c>
      <c r="U289">
        <v>0</v>
      </c>
      <c r="V289">
        <v>0</v>
      </c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L289" s="16">
        <v>42021</v>
      </c>
      <c r="AM289" s="16" t="s">
        <v>70</v>
      </c>
      <c r="AN289" s="16" t="s">
        <v>66</v>
      </c>
      <c r="AO289">
        <v>203843.91015625</v>
      </c>
      <c r="AP289">
        <v>65136.787109375</v>
      </c>
      <c r="AQ289">
        <v>153444.21109093539</v>
      </c>
      <c r="AR289">
        <v>0</v>
      </c>
      <c r="AS289">
        <v>0</v>
      </c>
      <c r="AT289">
        <v>0</v>
      </c>
      <c r="AU289">
        <v>0</v>
      </c>
      <c r="AV289">
        <v>1652.5948791503929</v>
      </c>
      <c r="AW289">
        <v>76612.997497558594</v>
      </c>
      <c r="AX289">
        <v>34537.488525390596</v>
      </c>
      <c r="AY289">
        <v>18423.948134183898</v>
      </c>
      <c r="AZ289">
        <v>13517.759986400601</v>
      </c>
      <c r="BA289">
        <v>129982.510482788</v>
      </c>
      <c r="BB289">
        <v>0</v>
      </c>
      <c r="BC289">
        <v>51788.531735420198</v>
      </c>
      <c r="BD289">
        <v>109538.97601318359</v>
      </c>
      <c r="BE289">
        <v>16548.63604307175</v>
      </c>
      <c r="BF289">
        <v>0</v>
      </c>
      <c r="BG289">
        <v>0</v>
      </c>
    </row>
    <row r="290" spans="1:59">
      <c r="A290" s="16">
        <v>42023</v>
      </c>
      <c r="B290" t="s">
        <v>71</v>
      </c>
      <c r="C290" s="16" t="s">
        <v>66</v>
      </c>
      <c r="D290">
        <v>8806.6984558105505</v>
      </c>
      <c r="E290">
        <v>21063.341400146484</v>
      </c>
      <c r="F290">
        <v>3077.4311131016998</v>
      </c>
      <c r="G290">
        <v>0</v>
      </c>
      <c r="H290">
        <v>0</v>
      </c>
      <c r="I290">
        <v>0</v>
      </c>
      <c r="J290">
        <v>0</v>
      </c>
      <c r="K290">
        <v>53.344879150390597</v>
      </c>
      <c r="L290">
        <v>779576.37548828102</v>
      </c>
      <c r="M290">
        <v>204112.63098144499</v>
      </c>
      <c r="N290">
        <v>82108.509765625</v>
      </c>
      <c r="O290">
        <v>38179.675030857303</v>
      </c>
      <c r="P290">
        <v>0</v>
      </c>
      <c r="Q290">
        <v>10327.001415252687</v>
      </c>
      <c r="R290">
        <v>4834.5919036865198</v>
      </c>
      <c r="S290">
        <v>259.91497802734398</v>
      </c>
      <c r="T290">
        <v>12452.149284362818</v>
      </c>
      <c r="U290">
        <v>0</v>
      </c>
      <c r="V290">
        <v>0</v>
      </c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L290" s="16">
        <v>42023</v>
      </c>
      <c r="AM290" t="s">
        <v>71</v>
      </c>
      <c r="AN290" s="16" t="s">
        <v>66</v>
      </c>
      <c r="AO290">
        <v>1436.01904296875</v>
      </c>
      <c r="AP290">
        <v>9757.1170043945349</v>
      </c>
      <c r="AQ290">
        <v>5847.6898717854601</v>
      </c>
      <c r="AR290">
        <v>0</v>
      </c>
      <c r="AS290">
        <v>0</v>
      </c>
      <c r="AT290">
        <v>0</v>
      </c>
      <c r="AU290">
        <v>0</v>
      </c>
      <c r="AV290">
        <v>7.0782308578491202</v>
      </c>
      <c r="AW290">
        <v>326455.039428711</v>
      </c>
      <c r="AX290">
        <v>85866.456604003906</v>
      </c>
      <c r="AY290">
        <v>17447.607421875</v>
      </c>
      <c r="AZ290">
        <v>11675.7516515851</v>
      </c>
      <c r="BA290">
        <v>0</v>
      </c>
      <c r="BB290">
        <v>4166.8934402465839</v>
      </c>
      <c r="BC290">
        <v>929.82266235351597</v>
      </c>
      <c r="BD290">
        <v>309.48324584961</v>
      </c>
      <c r="BE290">
        <v>5788.6619262695367</v>
      </c>
      <c r="BF290">
        <v>0</v>
      </c>
      <c r="BG290">
        <v>0</v>
      </c>
    </row>
    <row r="291" spans="1:59">
      <c r="A291" s="16">
        <v>42025</v>
      </c>
      <c r="B291" t="s">
        <v>72</v>
      </c>
      <c r="C291" s="16" t="s">
        <v>66</v>
      </c>
      <c r="D291">
        <v>224845.078125</v>
      </c>
      <c r="E291">
        <v>19334.417785644488</v>
      </c>
      <c r="F291">
        <v>5890.4798442654255</v>
      </c>
      <c r="G291">
        <v>0</v>
      </c>
      <c r="H291">
        <v>0</v>
      </c>
      <c r="I291">
        <v>0</v>
      </c>
      <c r="J291">
        <v>0</v>
      </c>
      <c r="K291">
        <v>9789.640625</v>
      </c>
      <c r="L291">
        <v>138924.4094948768</v>
      </c>
      <c r="M291">
        <v>18045.000610351559</v>
      </c>
      <c r="N291">
        <v>8503.29706597328</v>
      </c>
      <c r="O291">
        <v>248352.83129853001</v>
      </c>
      <c r="P291">
        <v>61198.7546539307</v>
      </c>
      <c r="Q291">
        <v>0</v>
      </c>
      <c r="R291">
        <v>18231.170349121101</v>
      </c>
      <c r="S291">
        <v>4448.342301845556</v>
      </c>
      <c r="T291">
        <v>1687.67822265625</v>
      </c>
      <c r="U291">
        <v>0</v>
      </c>
      <c r="V291">
        <v>0</v>
      </c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L291" s="16">
        <v>42025</v>
      </c>
      <c r="AM291" t="s">
        <v>72</v>
      </c>
      <c r="AN291" s="16" t="s">
        <v>66</v>
      </c>
      <c r="AO291">
        <v>36699.765625</v>
      </c>
      <c r="AP291">
        <v>6177.0379638671893</v>
      </c>
      <c r="AQ291">
        <v>42382.8012736077</v>
      </c>
      <c r="AR291">
        <v>0</v>
      </c>
      <c r="AS291">
        <v>0</v>
      </c>
      <c r="AT291">
        <v>0</v>
      </c>
      <c r="AU291">
        <v>0</v>
      </c>
      <c r="AV291">
        <v>1299.67504882813</v>
      </c>
      <c r="AW291">
        <v>27787.0419049263</v>
      </c>
      <c r="AX291">
        <v>9453.9027099609393</v>
      </c>
      <c r="AY291">
        <v>2039.6903760433199</v>
      </c>
      <c r="AZ291">
        <v>62737.237436056101</v>
      </c>
      <c r="BA291">
        <v>21690.740882873601</v>
      </c>
      <c r="BB291">
        <v>0</v>
      </c>
      <c r="BC291">
        <v>3509.8427734375</v>
      </c>
      <c r="BD291">
        <v>15307.963012695312</v>
      </c>
      <c r="BE291">
        <v>557.42529296875</v>
      </c>
      <c r="BF291">
        <v>0</v>
      </c>
      <c r="BG291">
        <v>0</v>
      </c>
    </row>
    <row r="292" spans="1:59">
      <c r="A292" s="16">
        <v>42027</v>
      </c>
      <c r="B292" t="s">
        <v>73</v>
      </c>
      <c r="C292" s="16" t="s">
        <v>66</v>
      </c>
      <c r="D292">
        <v>2045272.5</v>
      </c>
      <c r="E292">
        <v>810961.484375</v>
      </c>
      <c r="F292">
        <v>48849.67534185273</v>
      </c>
      <c r="G292">
        <v>0</v>
      </c>
      <c r="H292">
        <v>0</v>
      </c>
      <c r="I292">
        <v>0</v>
      </c>
      <c r="J292">
        <v>0</v>
      </c>
      <c r="K292">
        <v>47585.13345336917</v>
      </c>
      <c r="L292">
        <v>486605.00097656297</v>
      </c>
      <c r="M292">
        <v>258404.99540710449</v>
      </c>
      <c r="N292">
        <v>63970.515381812998</v>
      </c>
      <c r="O292">
        <v>106256.33483314491</v>
      </c>
      <c r="P292">
        <v>409170.941436767</v>
      </c>
      <c r="Q292">
        <v>0</v>
      </c>
      <c r="R292">
        <v>882200.27984619106</v>
      </c>
      <c r="S292">
        <v>63549.653587341309</v>
      </c>
      <c r="T292">
        <v>372097.97291565</v>
      </c>
      <c r="U292">
        <v>0</v>
      </c>
      <c r="V292">
        <v>0</v>
      </c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L292" s="16">
        <v>42027</v>
      </c>
      <c r="AM292" t="s">
        <v>73</v>
      </c>
      <c r="AN292" s="16" t="s">
        <v>66</v>
      </c>
      <c r="AO292">
        <v>345664.0703125</v>
      </c>
      <c r="AP292">
        <v>256639.4453125</v>
      </c>
      <c r="AQ292">
        <v>372614.01901809126</v>
      </c>
      <c r="AR292">
        <v>0</v>
      </c>
      <c r="AS292">
        <v>0</v>
      </c>
      <c r="AT292">
        <v>0</v>
      </c>
      <c r="AU292">
        <v>0</v>
      </c>
      <c r="AV292">
        <v>9055.0327148437591</v>
      </c>
      <c r="AW292">
        <v>102046.0000000001</v>
      </c>
      <c r="AX292">
        <v>107152.79443359381</v>
      </c>
      <c r="AY292">
        <v>15881.233509779</v>
      </c>
      <c r="AZ292">
        <v>73414.631431579619</v>
      </c>
      <c r="BA292">
        <v>147042.64947509769</v>
      </c>
      <c r="BB292">
        <v>0</v>
      </c>
      <c r="BC292">
        <v>175858.55853271499</v>
      </c>
      <c r="BD292">
        <v>226441.22497558594</v>
      </c>
      <c r="BE292">
        <v>130566.79449462891</v>
      </c>
      <c r="BF292">
        <v>0</v>
      </c>
      <c r="BG292">
        <v>0</v>
      </c>
    </row>
    <row r="293" spans="1:59">
      <c r="A293" s="16">
        <v>42029</v>
      </c>
      <c r="B293" t="s">
        <v>74</v>
      </c>
      <c r="C293" s="16" t="s">
        <v>66</v>
      </c>
      <c r="D293">
        <v>4021195.21080017</v>
      </c>
      <c r="E293">
        <v>1416947.6354217529</v>
      </c>
      <c r="F293">
        <v>40057.464744403827</v>
      </c>
      <c r="G293">
        <v>0</v>
      </c>
      <c r="H293">
        <v>0</v>
      </c>
      <c r="I293">
        <v>0</v>
      </c>
      <c r="J293">
        <v>0</v>
      </c>
      <c r="K293">
        <v>183046.6044921875</v>
      </c>
      <c r="L293">
        <v>837420.005859375</v>
      </c>
      <c r="M293">
        <v>391125.00556945853</v>
      </c>
      <c r="N293">
        <v>114816.20753335995</v>
      </c>
      <c r="O293">
        <v>141328.23380851699</v>
      </c>
      <c r="P293">
        <v>723295.85593402397</v>
      </c>
      <c r="Q293">
        <v>0</v>
      </c>
      <c r="R293">
        <v>1456056.4241409299</v>
      </c>
      <c r="S293">
        <v>113479.21869277954</v>
      </c>
      <c r="T293">
        <v>543179.88484191801</v>
      </c>
      <c r="U293">
        <v>0</v>
      </c>
      <c r="V293">
        <v>0</v>
      </c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L293" s="16">
        <v>42029</v>
      </c>
      <c r="AM293" t="s">
        <v>74</v>
      </c>
      <c r="AN293" s="16" t="s">
        <v>66</v>
      </c>
      <c r="AO293">
        <v>689187.62368774402</v>
      </c>
      <c r="AP293">
        <v>473187.97557830799</v>
      </c>
      <c r="AQ293">
        <v>298309.01860259101</v>
      </c>
      <c r="AR293">
        <v>0</v>
      </c>
      <c r="AS293">
        <v>0</v>
      </c>
      <c r="AT293">
        <v>0</v>
      </c>
      <c r="AU293">
        <v>0</v>
      </c>
      <c r="AV293">
        <v>44973.51025390625</v>
      </c>
      <c r="AW293">
        <v>171629.00000000049</v>
      </c>
      <c r="AX293">
        <v>147057.42236328131</v>
      </c>
      <c r="AY293">
        <v>29143.020100265785</v>
      </c>
      <c r="AZ293">
        <v>42311.308860778801</v>
      </c>
      <c r="BA293">
        <v>270889.92997026409</v>
      </c>
      <c r="BB293">
        <v>0</v>
      </c>
      <c r="BC293">
        <v>294116.27192688</v>
      </c>
      <c r="BD293">
        <v>409735.20532226562</v>
      </c>
      <c r="BE293">
        <v>195111.37762451149</v>
      </c>
      <c r="BF293">
        <v>0</v>
      </c>
      <c r="BG293">
        <v>0</v>
      </c>
    </row>
    <row r="294" spans="1:59">
      <c r="A294" s="16">
        <v>42033</v>
      </c>
      <c r="B294" t="s">
        <v>75</v>
      </c>
      <c r="C294" s="16" t="s">
        <v>66</v>
      </c>
      <c r="D294">
        <v>393503.955078125</v>
      </c>
      <c r="E294">
        <v>178829.74462890677</v>
      </c>
      <c r="F294">
        <v>18912.155763182931</v>
      </c>
      <c r="G294">
        <v>0</v>
      </c>
      <c r="H294">
        <v>0</v>
      </c>
      <c r="I294">
        <v>0</v>
      </c>
      <c r="J294">
        <v>0</v>
      </c>
      <c r="K294">
        <v>5378.2333984375</v>
      </c>
      <c r="L294">
        <v>432160.00446307677</v>
      </c>
      <c r="M294">
        <v>108044.99967575069</v>
      </c>
      <c r="N294">
        <v>7526.2195284366599</v>
      </c>
      <c r="O294">
        <v>82911.628726959258</v>
      </c>
      <c r="P294">
        <v>75478.830379009189</v>
      </c>
      <c r="Q294">
        <v>0</v>
      </c>
      <c r="R294">
        <v>94617.367744445801</v>
      </c>
      <c r="S294">
        <v>2098.1317993402481</v>
      </c>
      <c r="T294">
        <v>46059.216083526597</v>
      </c>
      <c r="U294">
        <v>0</v>
      </c>
      <c r="V294">
        <v>0</v>
      </c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L294" s="16">
        <v>42033</v>
      </c>
      <c r="AM294" t="s">
        <v>75</v>
      </c>
      <c r="AN294" s="16" t="s">
        <v>66</v>
      </c>
      <c r="AO294">
        <v>65192.953125</v>
      </c>
      <c r="AP294">
        <v>55037.8515625</v>
      </c>
      <c r="AQ294">
        <v>119233.02225027935</v>
      </c>
      <c r="AR294">
        <v>0</v>
      </c>
      <c r="AS294">
        <v>0</v>
      </c>
      <c r="AT294">
        <v>0</v>
      </c>
      <c r="AU294">
        <v>0</v>
      </c>
      <c r="AV294">
        <v>719.82000732421898</v>
      </c>
      <c r="AW294">
        <v>90356.998981475859</v>
      </c>
      <c r="AX294">
        <v>36454.733520507798</v>
      </c>
      <c r="AY294">
        <v>2269.0553429126699</v>
      </c>
      <c r="AZ294">
        <v>24234.626138687105</v>
      </c>
      <c r="BA294">
        <v>29947.949147224397</v>
      </c>
      <c r="BB294">
        <v>0</v>
      </c>
      <c r="BC294">
        <v>18489.094459533699</v>
      </c>
      <c r="BD294">
        <v>7328.6438484191895</v>
      </c>
      <c r="BE294">
        <v>15609.051582336429</v>
      </c>
      <c r="BF294">
        <v>0</v>
      </c>
      <c r="BG294">
        <v>0</v>
      </c>
    </row>
    <row r="295" spans="1:59">
      <c r="A295" s="16">
        <v>42035</v>
      </c>
      <c r="B295" t="s">
        <v>76</v>
      </c>
      <c r="C295" s="16" t="s">
        <v>66</v>
      </c>
      <c r="D295">
        <v>598494.90234375</v>
      </c>
      <c r="E295">
        <v>367935.7978515625</v>
      </c>
      <c r="F295">
        <v>10217.5658074766</v>
      </c>
      <c r="G295">
        <v>0</v>
      </c>
      <c r="H295">
        <v>0</v>
      </c>
      <c r="I295">
        <v>0</v>
      </c>
      <c r="J295">
        <v>0</v>
      </c>
      <c r="K295">
        <v>84172.8134765625</v>
      </c>
      <c r="L295">
        <v>247203.13403320301</v>
      </c>
      <c r="M295">
        <v>134234.4972381593</v>
      </c>
      <c r="N295">
        <v>20340.779725074801</v>
      </c>
      <c r="O295">
        <v>29295.00530520079</v>
      </c>
      <c r="P295">
        <v>123374.5385513306</v>
      </c>
      <c r="Q295">
        <v>0</v>
      </c>
      <c r="R295">
        <v>311046.21929168701</v>
      </c>
      <c r="S295">
        <v>17178.8942871094</v>
      </c>
      <c r="T295">
        <v>203365.77596283008</v>
      </c>
      <c r="U295">
        <v>0</v>
      </c>
      <c r="V295">
        <v>0</v>
      </c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L295" s="16">
        <v>42035</v>
      </c>
      <c r="AM295" t="s">
        <v>76</v>
      </c>
      <c r="AN295" s="16" t="s">
        <v>66</v>
      </c>
      <c r="AO295">
        <v>101214.58984375</v>
      </c>
      <c r="AP295">
        <v>167047.615234375</v>
      </c>
      <c r="AQ295">
        <v>106188.0237108171</v>
      </c>
      <c r="AR295">
        <v>0</v>
      </c>
      <c r="AS295">
        <v>0</v>
      </c>
      <c r="AT295">
        <v>0</v>
      </c>
      <c r="AU295">
        <v>0</v>
      </c>
      <c r="AV295">
        <v>35207.70703125</v>
      </c>
      <c r="AW295">
        <v>107719.57153320299</v>
      </c>
      <c r="AX295">
        <v>94743.964355468808</v>
      </c>
      <c r="AY295">
        <v>4918.6234567165402</v>
      </c>
      <c r="AZ295">
        <v>8643.7213801145572</v>
      </c>
      <c r="BA295">
        <v>46359.906547546401</v>
      </c>
      <c r="BB295">
        <v>0</v>
      </c>
      <c r="BC295">
        <v>62044.143188476599</v>
      </c>
      <c r="BD295">
        <v>59897.21728515625</v>
      </c>
      <c r="BE295">
        <v>93888.559585571304</v>
      </c>
      <c r="BF295">
        <v>0</v>
      </c>
      <c r="BG295">
        <v>0</v>
      </c>
    </row>
    <row r="296" spans="1:59">
      <c r="A296" s="16">
        <v>42037</v>
      </c>
      <c r="B296" t="s">
        <v>77</v>
      </c>
      <c r="C296" s="16" t="s">
        <v>66</v>
      </c>
      <c r="D296">
        <v>2785715.8394622798</v>
      </c>
      <c r="E296">
        <v>550747.56254959106</v>
      </c>
      <c r="F296">
        <v>14897.67092551064</v>
      </c>
      <c r="G296">
        <v>0</v>
      </c>
      <c r="H296">
        <v>0</v>
      </c>
      <c r="I296">
        <v>0</v>
      </c>
      <c r="J296">
        <v>0</v>
      </c>
      <c r="K296">
        <v>100566.8864440918</v>
      </c>
      <c r="L296">
        <v>352096.14774322481</v>
      </c>
      <c r="M296">
        <v>111585.00203704799</v>
      </c>
      <c r="N296">
        <v>37635.989764213598</v>
      </c>
      <c r="O296">
        <v>588483.12292480515</v>
      </c>
      <c r="P296">
        <v>615321.20023918105</v>
      </c>
      <c r="Q296">
        <v>0</v>
      </c>
      <c r="R296">
        <v>246537.794570923</v>
      </c>
      <c r="S296">
        <v>96682.562244415283</v>
      </c>
      <c r="T296">
        <v>52113.360095977798</v>
      </c>
      <c r="U296">
        <v>0</v>
      </c>
      <c r="V296">
        <v>0</v>
      </c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L296" s="16">
        <v>42037</v>
      </c>
      <c r="AM296" t="s">
        <v>77</v>
      </c>
      <c r="AN296" s="16" t="s">
        <v>66</v>
      </c>
      <c r="AO296">
        <v>464720.54602050799</v>
      </c>
      <c r="AP296">
        <v>171042.68896484369</v>
      </c>
      <c r="AQ296">
        <v>106040.84335419443</v>
      </c>
      <c r="AR296">
        <v>0</v>
      </c>
      <c r="AS296">
        <v>0</v>
      </c>
      <c r="AT296">
        <v>0</v>
      </c>
      <c r="AU296">
        <v>0</v>
      </c>
      <c r="AV296">
        <v>13706.520294189493</v>
      </c>
      <c r="AW296">
        <v>74837.536857604995</v>
      </c>
      <c r="AX296">
        <v>46240.956542968801</v>
      </c>
      <c r="AY296">
        <v>9060.5776510238593</v>
      </c>
      <c r="AZ296">
        <v>238091.50500297506</v>
      </c>
      <c r="BA296">
        <v>205916.01067352309</v>
      </c>
      <c r="BB296">
        <v>0</v>
      </c>
      <c r="BC296">
        <v>48436.865509033203</v>
      </c>
      <c r="BD296">
        <v>339536.71752929688</v>
      </c>
      <c r="BE296">
        <v>17827.430610656738</v>
      </c>
      <c r="BF296">
        <v>0</v>
      </c>
      <c r="BG296">
        <v>0</v>
      </c>
    </row>
    <row r="297" spans="1:59">
      <c r="A297" s="16">
        <v>42041</v>
      </c>
      <c r="B297" t="s">
        <v>61</v>
      </c>
      <c r="C297" s="16" t="s">
        <v>66</v>
      </c>
      <c r="D297">
        <v>2512757.578125</v>
      </c>
      <c r="E297">
        <v>2053171.0002441378</v>
      </c>
      <c r="F297">
        <v>38113.74352788672</v>
      </c>
      <c r="G297">
        <v>0</v>
      </c>
      <c r="H297">
        <v>0</v>
      </c>
      <c r="I297">
        <v>0</v>
      </c>
      <c r="J297">
        <v>0</v>
      </c>
      <c r="K297">
        <v>60173.604370117217</v>
      </c>
      <c r="L297">
        <v>736568.44844818104</v>
      </c>
      <c r="M297">
        <v>213660.001480103</v>
      </c>
      <c r="N297">
        <v>75381.775868535085</v>
      </c>
      <c r="O297">
        <v>95298.947479248003</v>
      </c>
      <c r="P297">
        <v>987694.33604431094</v>
      </c>
      <c r="Q297">
        <v>0</v>
      </c>
      <c r="R297">
        <v>1583974.25109863</v>
      </c>
      <c r="S297">
        <v>119207.47657775879</v>
      </c>
      <c r="T297">
        <v>1376755.8024902339</v>
      </c>
      <c r="U297">
        <v>0</v>
      </c>
      <c r="V297">
        <v>0</v>
      </c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L297" s="16">
        <v>42041</v>
      </c>
      <c r="AM297" t="s">
        <v>61</v>
      </c>
      <c r="AN297" s="16" t="s">
        <v>66</v>
      </c>
      <c r="AO297">
        <v>425737.65258789097</v>
      </c>
      <c r="AP297">
        <v>672364.41525268496</v>
      </c>
      <c r="AQ297">
        <v>345688.59261565655</v>
      </c>
      <c r="AR297">
        <v>0</v>
      </c>
      <c r="AS297">
        <v>0</v>
      </c>
      <c r="AT297">
        <v>0</v>
      </c>
      <c r="AU297">
        <v>0</v>
      </c>
      <c r="AV297">
        <v>8418.0292358398419</v>
      </c>
      <c r="AW297">
        <v>149862.113037109</v>
      </c>
      <c r="AX297">
        <v>96298.5400390625</v>
      </c>
      <c r="AY297">
        <v>20801.805919170332</v>
      </c>
      <c r="AZ297">
        <v>37384.064992904699</v>
      </c>
      <c r="BA297">
        <v>440516.14721679699</v>
      </c>
      <c r="BB297">
        <v>0</v>
      </c>
      <c r="BC297">
        <v>315764.623046875</v>
      </c>
      <c r="BD297">
        <v>424780.76708984375</v>
      </c>
      <c r="BE297">
        <v>483132.15942382894</v>
      </c>
      <c r="BF297">
        <v>0</v>
      </c>
      <c r="BG297">
        <v>0</v>
      </c>
    </row>
    <row r="298" spans="1:59">
      <c r="A298" s="16">
        <v>42043</v>
      </c>
      <c r="B298" t="s">
        <v>78</v>
      </c>
      <c r="C298" s="16" t="s">
        <v>66</v>
      </c>
      <c r="D298">
        <v>1569880.9375</v>
      </c>
      <c r="E298">
        <v>759396.859375</v>
      </c>
      <c r="F298">
        <v>12155.394367538389</v>
      </c>
      <c r="G298">
        <v>0</v>
      </c>
      <c r="H298">
        <v>0</v>
      </c>
      <c r="I298">
        <v>0</v>
      </c>
      <c r="J298">
        <v>0</v>
      </c>
      <c r="K298">
        <v>10534.69332885742</v>
      </c>
      <c r="L298">
        <v>351895.00000000052</v>
      </c>
      <c r="M298">
        <v>121770.00008392341</v>
      </c>
      <c r="N298">
        <v>24907.442404747057</v>
      </c>
      <c r="O298">
        <v>29531.2598648071</v>
      </c>
      <c r="P298">
        <v>535619.96456146298</v>
      </c>
      <c r="Q298">
        <v>0</v>
      </c>
      <c r="R298">
        <v>429206.28112792998</v>
      </c>
      <c r="S298">
        <v>77991.061035156308</v>
      </c>
      <c r="T298">
        <v>219211.98063278181</v>
      </c>
      <c r="U298">
        <v>0</v>
      </c>
      <c r="V298">
        <v>0</v>
      </c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L298" s="16">
        <v>42043</v>
      </c>
      <c r="AM298" t="s">
        <v>78</v>
      </c>
      <c r="AN298" s="16" t="s">
        <v>66</v>
      </c>
      <c r="AO298">
        <v>270822.53125</v>
      </c>
      <c r="AP298">
        <v>387230.2890625</v>
      </c>
      <c r="AQ298">
        <v>117698.13882750273</v>
      </c>
      <c r="AR298">
        <v>0</v>
      </c>
      <c r="AS298">
        <v>0</v>
      </c>
      <c r="AT298">
        <v>0</v>
      </c>
      <c r="AU298">
        <v>0</v>
      </c>
      <c r="AV298">
        <v>2700.9213256835901</v>
      </c>
      <c r="AW298">
        <v>175689.47167968799</v>
      </c>
      <c r="AX298">
        <v>89870.504760742202</v>
      </c>
      <c r="AY298">
        <v>9553.0651388168353</v>
      </c>
      <c r="AZ298">
        <v>9538.2920093536395</v>
      </c>
      <c r="BA298">
        <v>250227.2919006343</v>
      </c>
      <c r="BB298">
        <v>0</v>
      </c>
      <c r="BC298">
        <v>87332.803756713896</v>
      </c>
      <c r="BD298">
        <v>283662.7578125</v>
      </c>
      <c r="BE298">
        <v>114240.06434631351</v>
      </c>
      <c r="BF298">
        <v>0</v>
      </c>
      <c r="BG298">
        <v>0</v>
      </c>
    </row>
    <row r="299" spans="1:59">
      <c r="A299" s="16">
        <v>42047</v>
      </c>
      <c r="B299" t="s">
        <v>79</v>
      </c>
      <c r="C299" s="16" t="s">
        <v>66</v>
      </c>
      <c r="D299">
        <v>133148.9453125</v>
      </c>
      <c r="E299">
        <v>17870.65423583984</v>
      </c>
      <c r="F299">
        <v>5340.158962145465</v>
      </c>
      <c r="G299">
        <v>0</v>
      </c>
      <c r="H299">
        <v>0</v>
      </c>
      <c r="I299">
        <v>0</v>
      </c>
      <c r="J299">
        <v>0</v>
      </c>
      <c r="K299">
        <v>5726.2863769531295</v>
      </c>
      <c r="L299">
        <v>113054.99890899649</v>
      </c>
      <c r="M299">
        <v>42134.996828079245</v>
      </c>
      <c r="N299">
        <v>4117.3706874847403</v>
      </c>
      <c r="O299">
        <v>14884.126994132999</v>
      </c>
      <c r="P299">
        <v>12351.17987251281</v>
      </c>
      <c r="Q299">
        <v>0</v>
      </c>
      <c r="R299">
        <v>45242.864990234397</v>
      </c>
      <c r="S299">
        <v>1425.3020223379142</v>
      </c>
      <c r="T299">
        <v>6539.1778259277298</v>
      </c>
      <c r="U299">
        <v>0</v>
      </c>
      <c r="V299">
        <v>0</v>
      </c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L299" s="16">
        <v>42047</v>
      </c>
      <c r="AM299" t="s">
        <v>79</v>
      </c>
      <c r="AN299" s="16" t="s">
        <v>66</v>
      </c>
      <c r="AO299">
        <v>21711.24609375</v>
      </c>
      <c r="AP299">
        <v>5750.0272216796893</v>
      </c>
      <c r="AQ299">
        <v>33887.108897611986</v>
      </c>
      <c r="AR299">
        <v>0</v>
      </c>
      <c r="AS299">
        <v>0</v>
      </c>
      <c r="AT299">
        <v>0</v>
      </c>
      <c r="AU299">
        <v>0</v>
      </c>
      <c r="AV299">
        <v>759.80999755859398</v>
      </c>
      <c r="AW299">
        <v>23336.00000000004</v>
      </c>
      <c r="AX299">
        <v>15346.37554931641</v>
      </c>
      <c r="AY299">
        <v>989.351318359375</v>
      </c>
      <c r="AZ299">
        <v>4279.3772048950204</v>
      </c>
      <c r="BA299">
        <v>4375.6896400451596</v>
      </c>
      <c r="BB299">
        <v>0</v>
      </c>
      <c r="BC299">
        <v>8701.42578125</v>
      </c>
      <c r="BD299">
        <v>4899.968391418457</v>
      </c>
      <c r="BE299">
        <v>2160.2999267578089</v>
      </c>
      <c r="BF299">
        <v>0</v>
      </c>
      <c r="BG299">
        <v>0</v>
      </c>
    </row>
    <row r="300" spans="1:59">
      <c r="A300" s="16">
        <v>42055</v>
      </c>
      <c r="B300" t="s">
        <v>80</v>
      </c>
      <c r="C300" s="16" t="s">
        <v>66</v>
      </c>
      <c r="D300">
        <v>2244632.5991821298</v>
      </c>
      <c r="E300">
        <v>3592197.20672607</v>
      </c>
      <c r="F300">
        <v>65406.130087943704</v>
      </c>
      <c r="G300">
        <v>0</v>
      </c>
      <c r="H300">
        <v>0</v>
      </c>
      <c r="I300">
        <v>0</v>
      </c>
      <c r="J300">
        <v>0</v>
      </c>
      <c r="K300">
        <v>54705.1298828125</v>
      </c>
      <c r="L300">
        <v>1348628.3355255129</v>
      </c>
      <c r="M300">
        <v>399104.99975585938</v>
      </c>
      <c r="N300">
        <v>140011.2966680527</v>
      </c>
      <c r="O300">
        <v>185706.45072573423</v>
      </c>
      <c r="P300">
        <v>1522525.862449646</v>
      </c>
      <c r="Q300">
        <v>0</v>
      </c>
      <c r="R300">
        <v>2168367.08984375</v>
      </c>
      <c r="S300">
        <v>129325.49195861816</v>
      </c>
      <c r="T300">
        <v>3698817.80712891</v>
      </c>
      <c r="U300">
        <v>0</v>
      </c>
      <c r="V300">
        <v>0</v>
      </c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L300" s="16">
        <v>42055</v>
      </c>
      <c r="AM300" t="s">
        <v>80</v>
      </c>
      <c r="AN300" s="16" t="s">
        <v>66</v>
      </c>
      <c r="AO300">
        <v>378739.81964111299</v>
      </c>
      <c r="AP300">
        <v>1276812.059570312</v>
      </c>
      <c r="AQ300">
        <v>723067.79334463179</v>
      </c>
      <c r="AR300">
        <v>0</v>
      </c>
      <c r="AS300">
        <v>0</v>
      </c>
      <c r="AT300">
        <v>0</v>
      </c>
      <c r="AU300">
        <v>0</v>
      </c>
      <c r="AV300">
        <v>7378.1552734375</v>
      </c>
      <c r="AW300">
        <v>277736.87280273472</v>
      </c>
      <c r="AX300">
        <v>220635.966796875</v>
      </c>
      <c r="AY300">
        <v>41847.25100898747</v>
      </c>
      <c r="AZ300">
        <v>70789.254639625506</v>
      </c>
      <c r="BA300">
        <v>736062.65763855004</v>
      </c>
      <c r="BB300">
        <v>0</v>
      </c>
      <c r="BC300">
        <v>429791.31201171898</v>
      </c>
      <c r="BD300">
        <v>458199.9443359375</v>
      </c>
      <c r="BE300">
        <v>1347613.0859375</v>
      </c>
      <c r="BF300">
        <v>0</v>
      </c>
      <c r="BG300">
        <v>0</v>
      </c>
    </row>
    <row r="301" spans="1:59">
      <c r="A301" s="16">
        <v>42057</v>
      </c>
      <c r="B301" t="s">
        <v>81</v>
      </c>
      <c r="C301" s="16" t="s">
        <v>66</v>
      </c>
      <c r="D301">
        <v>774256.48315429699</v>
      </c>
      <c r="E301">
        <v>388253.12828063895</v>
      </c>
      <c r="F301">
        <v>14056.228456085686</v>
      </c>
      <c r="G301">
        <v>0</v>
      </c>
      <c r="H301">
        <v>0</v>
      </c>
      <c r="I301">
        <v>0</v>
      </c>
      <c r="J301">
        <v>0</v>
      </c>
      <c r="K301">
        <v>734.12387084960903</v>
      </c>
      <c r="L301">
        <v>720444.98364257801</v>
      </c>
      <c r="M301">
        <v>207075.00048828131</v>
      </c>
      <c r="N301">
        <v>3449.7686958313002</v>
      </c>
      <c r="O301">
        <v>19678.930584743601</v>
      </c>
      <c r="P301">
        <v>334015.77551269496</v>
      </c>
      <c r="Q301">
        <v>0</v>
      </c>
      <c r="R301">
        <v>491063.955078125</v>
      </c>
      <c r="S301">
        <v>5155.3377895355252</v>
      </c>
      <c r="T301">
        <v>260778.01483154303</v>
      </c>
      <c r="U301">
        <v>0</v>
      </c>
      <c r="V301">
        <v>0</v>
      </c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L301" s="16">
        <v>42057</v>
      </c>
      <c r="AM301" t="s">
        <v>81</v>
      </c>
      <c r="AN301" s="16" t="s">
        <v>66</v>
      </c>
      <c r="AO301">
        <v>133325.22756957999</v>
      </c>
      <c r="AP301">
        <v>131066.6538238526</v>
      </c>
      <c r="AQ301">
        <v>148073.32348575257</v>
      </c>
      <c r="AR301">
        <v>0</v>
      </c>
      <c r="AS301">
        <v>0</v>
      </c>
      <c r="AT301">
        <v>0</v>
      </c>
      <c r="AU301">
        <v>0</v>
      </c>
      <c r="AV301">
        <v>99.975013732910199</v>
      </c>
      <c r="AW301">
        <v>147228.99999999988</v>
      </c>
      <c r="AX301">
        <v>126468.728515625</v>
      </c>
      <c r="AY301">
        <v>952.96112203598</v>
      </c>
      <c r="AZ301">
        <v>6418.4979444742203</v>
      </c>
      <c r="BA301">
        <v>139153.46038818359</v>
      </c>
      <c r="BB301">
        <v>0</v>
      </c>
      <c r="BC301">
        <v>99107.7080078125</v>
      </c>
      <c r="BD301">
        <v>18598.271530151367</v>
      </c>
      <c r="BE301">
        <v>93529.6845703125</v>
      </c>
      <c r="BF301">
        <v>0</v>
      </c>
      <c r="BG301">
        <v>0</v>
      </c>
    </row>
    <row r="302" spans="1:59">
      <c r="A302" s="16">
        <v>42061</v>
      </c>
      <c r="B302" t="s">
        <v>82</v>
      </c>
      <c r="C302" s="16" t="s">
        <v>66</v>
      </c>
      <c r="D302">
        <v>1215030.8580493899</v>
      </c>
      <c r="E302">
        <v>901663.10395526898</v>
      </c>
      <c r="F302">
        <v>30624.97502601218</v>
      </c>
      <c r="G302">
        <v>0</v>
      </c>
      <c r="H302">
        <v>0</v>
      </c>
      <c r="I302">
        <v>0</v>
      </c>
      <c r="J302">
        <v>0</v>
      </c>
      <c r="K302">
        <v>17758.14508056641</v>
      </c>
      <c r="L302">
        <v>562919.99890136695</v>
      </c>
      <c r="M302">
        <v>253769.995101929</v>
      </c>
      <c r="N302">
        <v>10846.202463388399</v>
      </c>
      <c r="O302">
        <v>39802.385567188299</v>
      </c>
      <c r="P302">
        <v>282699.16548156698</v>
      </c>
      <c r="Q302">
        <v>0</v>
      </c>
      <c r="R302">
        <v>1111616.88781738</v>
      </c>
      <c r="S302">
        <v>29197.971549987793</v>
      </c>
      <c r="T302">
        <v>874428.89422607399</v>
      </c>
      <c r="U302">
        <v>0</v>
      </c>
      <c r="V302">
        <v>0</v>
      </c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L302" s="16">
        <v>42061</v>
      </c>
      <c r="AM302" t="s">
        <v>82</v>
      </c>
      <c r="AN302" s="16" t="s">
        <v>66</v>
      </c>
      <c r="AO302">
        <v>207453.60218811</v>
      </c>
      <c r="AP302">
        <v>289420.00354385423</v>
      </c>
      <c r="AQ302">
        <v>302262.27886182436</v>
      </c>
      <c r="AR302">
        <v>0</v>
      </c>
      <c r="AS302">
        <v>0</v>
      </c>
      <c r="AT302">
        <v>0</v>
      </c>
      <c r="AU302">
        <v>0</v>
      </c>
      <c r="AV302">
        <v>4309.8450317382903</v>
      </c>
      <c r="AW302">
        <v>115598.99951171869</v>
      </c>
      <c r="AX302">
        <v>90833.26171875</v>
      </c>
      <c r="AY302">
        <v>2987.6846464872401</v>
      </c>
      <c r="AZ302">
        <v>13630.432878494301</v>
      </c>
      <c r="BA302">
        <v>111299.4863891602</v>
      </c>
      <c r="BB302">
        <v>0</v>
      </c>
      <c r="BC302">
        <v>223769.67468261701</v>
      </c>
      <c r="BD302">
        <v>105061.79418945312</v>
      </c>
      <c r="BE302">
        <v>312182.72363281297</v>
      </c>
      <c r="BF302">
        <v>0</v>
      </c>
      <c r="BG302">
        <v>0</v>
      </c>
    </row>
    <row r="303" spans="1:59">
      <c r="A303" s="16">
        <v>42063</v>
      </c>
      <c r="B303" t="s">
        <v>83</v>
      </c>
      <c r="C303" s="16" t="s">
        <v>66</v>
      </c>
      <c r="D303">
        <v>2596929.8046875</v>
      </c>
      <c r="E303">
        <v>459198.009765625</v>
      </c>
      <c r="F303">
        <v>34620.405773752995</v>
      </c>
      <c r="G303">
        <v>0</v>
      </c>
      <c r="H303">
        <v>0</v>
      </c>
      <c r="I303">
        <v>0</v>
      </c>
      <c r="J303">
        <v>0</v>
      </c>
      <c r="K303">
        <v>7866.5924072265598</v>
      </c>
      <c r="L303">
        <v>436199.00280761701</v>
      </c>
      <c r="M303">
        <v>256875.02232360889</v>
      </c>
      <c r="N303">
        <v>85879.693211555496</v>
      </c>
      <c r="O303">
        <v>414980.53826999688</v>
      </c>
      <c r="P303">
        <v>345808.25294208596</v>
      </c>
      <c r="Q303">
        <v>0</v>
      </c>
      <c r="R303">
        <v>580724.88933563197</v>
      </c>
      <c r="S303">
        <v>69028.961236953735</v>
      </c>
      <c r="T303">
        <v>109536.07837772369</v>
      </c>
      <c r="U303">
        <v>0</v>
      </c>
      <c r="V303">
        <v>0</v>
      </c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L303" s="16">
        <v>42063</v>
      </c>
      <c r="AM303" t="s">
        <v>83</v>
      </c>
      <c r="AN303" s="16" t="s">
        <v>66</v>
      </c>
      <c r="AO303">
        <v>435457.6328125</v>
      </c>
      <c r="AP303">
        <v>143724.78125</v>
      </c>
      <c r="AQ303">
        <v>237471.3933233507</v>
      </c>
      <c r="AR303">
        <v>0</v>
      </c>
      <c r="AS303">
        <v>0</v>
      </c>
      <c r="AT303">
        <v>0</v>
      </c>
      <c r="AU303">
        <v>0</v>
      </c>
      <c r="AV303">
        <v>1059.73498535156</v>
      </c>
      <c r="AW303">
        <v>90991.750490188599</v>
      </c>
      <c r="AX303">
        <v>91701.391845703096</v>
      </c>
      <c r="AY303">
        <v>18649.810341835</v>
      </c>
      <c r="AZ303">
        <v>105477.84424018857</v>
      </c>
      <c r="BA303">
        <v>125879.07971954349</v>
      </c>
      <c r="BB303">
        <v>0</v>
      </c>
      <c r="BC303">
        <v>114854.84391021699</v>
      </c>
      <c r="BD303">
        <v>244037.39965820313</v>
      </c>
      <c r="BE303">
        <v>37908.369384765596</v>
      </c>
      <c r="BF303">
        <v>0</v>
      </c>
      <c r="BG303">
        <v>0</v>
      </c>
    </row>
    <row r="304" spans="1:59">
      <c r="A304" s="16">
        <v>42065</v>
      </c>
      <c r="B304" t="s">
        <v>84</v>
      </c>
      <c r="C304" s="16" t="s">
        <v>66</v>
      </c>
      <c r="D304">
        <v>1222717.91015625</v>
      </c>
      <c r="E304">
        <v>285293.92675781297</v>
      </c>
      <c r="F304">
        <v>26335.523319531312</v>
      </c>
      <c r="G304">
        <v>0</v>
      </c>
      <c r="H304">
        <v>0</v>
      </c>
      <c r="I304">
        <v>0</v>
      </c>
      <c r="J304">
        <v>0</v>
      </c>
      <c r="K304">
        <v>2966.0944213867201</v>
      </c>
      <c r="L304">
        <v>461717.05994415306</v>
      </c>
      <c r="M304">
        <v>206204.99594116211</v>
      </c>
      <c r="N304">
        <v>7027.6801598072097</v>
      </c>
      <c r="O304">
        <v>27040.353992462198</v>
      </c>
      <c r="P304">
        <v>166260.32541204989</v>
      </c>
      <c r="Q304">
        <v>0</v>
      </c>
      <c r="R304">
        <v>189550.70999145499</v>
      </c>
      <c r="S304">
        <v>17517.447823524475</v>
      </c>
      <c r="T304">
        <v>47152.751819133802</v>
      </c>
      <c r="U304">
        <v>0</v>
      </c>
      <c r="V304">
        <v>0</v>
      </c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L304" s="16">
        <v>42065</v>
      </c>
      <c r="AM304" t="s">
        <v>84</v>
      </c>
      <c r="AN304" s="16" t="s">
        <v>66</v>
      </c>
      <c r="AO304">
        <v>205339.6484375</v>
      </c>
      <c r="AP304">
        <v>89484.873046875</v>
      </c>
      <c r="AQ304">
        <v>179349.30968482333</v>
      </c>
      <c r="AR304">
        <v>0</v>
      </c>
      <c r="AS304">
        <v>0</v>
      </c>
      <c r="AT304">
        <v>0</v>
      </c>
      <c r="AU304">
        <v>0</v>
      </c>
      <c r="AV304">
        <v>399.90002441406301</v>
      </c>
      <c r="AW304">
        <v>96319.013168334903</v>
      </c>
      <c r="AX304">
        <v>89778.796875</v>
      </c>
      <c r="AY304">
        <v>1892.16853928566</v>
      </c>
      <c r="AZ304">
        <v>9394.0188541412408</v>
      </c>
      <c r="BA304">
        <v>64698.456957221104</v>
      </c>
      <c r="BB304">
        <v>0</v>
      </c>
      <c r="BC304">
        <v>37546.1364898682</v>
      </c>
      <c r="BD304">
        <v>62023.563415527344</v>
      </c>
      <c r="BE304">
        <v>16362.213562011721</v>
      </c>
      <c r="BF304">
        <v>0</v>
      </c>
      <c r="BG304">
        <v>0</v>
      </c>
    </row>
    <row r="305" spans="1:59">
      <c r="A305" s="16">
        <v>42067</v>
      </c>
      <c r="B305" t="s">
        <v>85</v>
      </c>
      <c r="C305" s="16" t="s">
        <v>66</v>
      </c>
      <c r="D305">
        <v>724164.50994014705</v>
      </c>
      <c r="E305">
        <v>711685.25930309307</v>
      </c>
      <c r="F305">
        <v>24214.188791922657</v>
      </c>
      <c r="G305">
        <v>0</v>
      </c>
      <c r="H305">
        <v>0</v>
      </c>
      <c r="I305">
        <v>0</v>
      </c>
      <c r="J305">
        <v>0</v>
      </c>
      <c r="K305">
        <v>5559.0474853515598</v>
      </c>
      <c r="L305">
        <v>315549.9958496099</v>
      </c>
      <c r="M305">
        <v>147539.9976272583</v>
      </c>
      <c r="N305">
        <v>20781.136685490561</v>
      </c>
      <c r="O305">
        <v>30223.0883162022</v>
      </c>
      <c r="P305">
        <v>202734.11926269578</v>
      </c>
      <c r="Q305">
        <v>0</v>
      </c>
      <c r="R305">
        <v>508036.85058593802</v>
      </c>
      <c r="S305">
        <v>45276.359875679016</v>
      </c>
      <c r="T305">
        <v>527417.22802734398</v>
      </c>
      <c r="U305">
        <v>0</v>
      </c>
      <c r="V305">
        <v>0</v>
      </c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L305" s="16">
        <v>42067</v>
      </c>
      <c r="AM305" t="s">
        <v>85</v>
      </c>
      <c r="AN305" s="16" t="s">
        <v>66</v>
      </c>
      <c r="AO305">
        <v>124803.19786071801</v>
      </c>
      <c r="AP305">
        <v>321309.19339370733</v>
      </c>
      <c r="AQ305">
        <v>209880.96838474512</v>
      </c>
      <c r="AR305">
        <v>0</v>
      </c>
      <c r="AS305">
        <v>0</v>
      </c>
      <c r="AT305">
        <v>0</v>
      </c>
      <c r="AU305">
        <v>0</v>
      </c>
      <c r="AV305">
        <v>759.80999755859398</v>
      </c>
      <c r="AW305">
        <v>128299.84863281299</v>
      </c>
      <c r="AX305">
        <v>90404.645019531308</v>
      </c>
      <c r="AY305">
        <v>5957.5993528366052</v>
      </c>
      <c r="AZ305">
        <v>11167.118257522599</v>
      </c>
      <c r="BA305">
        <v>93929.708526611401</v>
      </c>
      <c r="BB305">
        <v>0</v>
      </c>
      <c r="BC305">
        <v>103237.124816895</v>
      </c>
      <c r="BD305">
        <v>164459.2322845459</v>
      </c>
      <c r="BE305">
        <v>244075.89050292951</v>
      </c>
      <c r="BF305">
        <v>0</v>
      </c>
      <c r="BG305">
        <v>0</v>
      </c>
    </row>
    <row r="306" spans="1:59" ht="15" customHeight="1">
      <c r="A306" s="16">
        <v>42069</v>
      </c>
      <c r="B306" t="s">
        <v>86</v>
      </c>
      <c r="C306" s="16" t="s">
        <v>66</v>
      </c>
      <c r="D306">
        <v>225466.96880340599</v>
      </c>
      <c r="E306">
        <v>57146.874316215501</v>
      </c>
      <c r="F306">
        <v>4407.260352443589</v>
      </c>
      <c r="G306">
        <v>0</v>
      </c>
      <c r="H306">
        <v>0</v>
      </c>
      <c r="I306">
        <v>0</v>
      </c>
      <c r="J306">
        <v>0</v>
      </c>
      <c r="K306">
        <v>16274.70703125</v>
      </c>
      <c r="L306">
        <v>213340.00148773222</v>
      </c>
      <c r="M306">
        <v>70124.997600555391</v>
      </c>
      <c r="N306">
        <v>28487.928695619103</v>
      </c>
      <c r="O306">
        <v>33243.3408813477</v>
      </c>
      <c r="P306">
        <v>8647.1070075035095</v>
      </c>
      <c r="Q306">
        <v>0</v>
      </c>
      <c r="R306">
        <v>61629.51171875</v>
      </c>
      <c r="S306">
        <v>912.19323873519932</v>
      </c>
      <c r="T306">
        <v>16821.65099811554</v>
      </c>
      <c r="U306">
        <v>0</v>
      </c>
      <c r="V306">
        <v>0</v>
      </c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L306" s="16">
        <v>42069</v>
      </c>
      <c r="AM306" t="s">
        <v>86</v>
      </c>
      <c r="AN306" s="16" t="s">
        <v>66</v>
      </c>
      <c r="AO306">
        <v>36986.000801086397</v>
      </c>
      <c r="AP306">
        <v>18123.548805236791</v>
      </c>
      <c r="AQ306">
        <v>33960.169524030345</v>
      </c>
      <c r="AR306">
        <v>0</v>
      </c>
      <c r="AS306">
        <v>0</v>
      </c>
      <c r="AT306">
        <v>0</v>
      </c>
      <c r="AU306">
        <v>0</v>
      </c>
      <c r="AV306">
        <v>2159.4599609375</v>
      </c>
      <c r="AW306">
        <v>43477.999996185303</v>
      </c>
      <c r="AX306">
        <v>22450.584106445298</v>
      </c>
      <c r="AY306">
        <v>8504.1069202423078</v>
      </c>
      <c r="AZ306">
        <v>11062.7733764648</v>
      </c>
      <c r="BA306">
        <v>3037.4638146162079</v>
      </c>
      <c r="BB306">
        <v>0</v>
      </c>
      <c r="BC306">
        <v>11853.0195770264</v>
      </c>
      <c r="BD306">
        <v>3135.9799118041992</v>
      </c>
      <c r="BE306">
        <v>5546.5554580688495</v>
      </c>
      <c r="BF306">
        <v>0</v>
      </c>
      <c r="BG306">
        <v>0</v>
      </c>
    </row>
    <row r="307" spans="1:59" ht="15" customHeight="1">
      <c r="A307" s="16">
        <v>42071</v>
      </c>
      <c r="B307" t="s">
        <v>62</v>
      </c>
      <c r="C307" s="16" t="s">
        <v>66</v>
      </c>
      <c r="D307">
        <v>9156384.5800781306</v>
      </c>
      <c r="E307">
        <v>10417636.784179689</v>
      </c>
      <c r="F307">
        <v>164281.43463253931</v>
      </c>
      <c r="G307">
        <v>0</v>
      </c>
      <c r="H307">
        <v>0</v>
      </c>
      <c r="I307">
        <v>0</v>
      </c>
      <c r="J307">
        <v>0</v>
      </c>
      <c r="K307">
        <v>1402728.872375488</v>
      </c>
      <c r="L307">
        <v>996375.03125</v>
      </c>
      <c r="M307">
        <v>795240.00091552781</v>
      </c>
      <c r="N307">
        <v>609492.91033554031</v>
      </c>
      <c r="O307">
        <v>193141.24974823001</v>
      </c>
      <c r="P307">
        <v>2173172.5458984431</v>
      </c>
      <c r="Q307">
        <v>0</v>
      </c>
      <c r="R307">
        <v>6876721.5365600605</v>
      </c>
      <c r="S307">
        <v>275642.8125</v>
      </c>
      <c r="T307">
        <v>8279689.29040528</v>
      </c>
      <c r="U307">
        <v>0</v>
      </c>
      <c r="V307">
        <v>0</v>
      </c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L307" s="16">
        <v>42071</v>
      </c>
      <c r="AM307" t="s">
        <v>62</v>
      </c>
      <c r="AN307" s="16" t="s">
        <v>66</v>
      </c>
      <c r="AO307">
        <v>1571458.10046387</v>
      </c>
      <c r="AP307">
        <v>5125079.8883056603</v>
      </c>
      <c r="AQ307">
        <v>1375999.2814973295</v>
      </c>
      <c r="AR307">
        <v>0</v>
      </c>
      <c r="AS307">
        <v>0</v>
      </c>
      <c r="AT307">
        <v>0</v>
      </c>
      <c r="AU307">
        <v>0</v>
      </c>
      <c r="AV307">
        <v>567413.08923339844</v>
      </c>
      <c r="AW307">
        <v>458762.35546875</v>
      </c>
      <c r="AX307">
        <v>554016.89160156297</v>
      </c>
      <c r="AY307">
        <v>173782.51182937584</v>
      </c>
      <c r="AZ307">
        <v>66415.725166320801</v>
      </c>
      <c r="BA307">
        <v>1102345.856079102</v>
      </c>
      <c r="BB307">
        <v>0</v>
      </c>
      <c r="BC307">
        <v>1390629.4565429699</v>
      </c>
      <c r="BD307">
        <v>996374.8896484375</v>
      </c>
      <c r="BE307">
        <v>4163648.804931636</v>
      </c>
      <c r="BF307">
        <v>0</v>
      </c>
      <c r="BG307">
        <v>0</v>
      </c>
    </row>
    <row r="308" spans="1:59" ht="15" customHeight="1">
      <c r="A308" s="16">
        <v>42075</v>
      </c>
      <c r="B308" t="s">
        <v>87</v>
      </c>
      <c r="C308" s="16" t="s">
        <v>66</v>
      </c>
      <c r="D308">
        <v>2009633.3711814899</v>
      </c>
      <c r="E308">
        <v>3153402.0051460308</v>
      </c>
      <c r="F308">
        <v>25685.316459787991</v>
      </c>
      <c r="G308">
        <v>0</v>
      </c>
      <c r="H308">
        <v>0</v>
      </c>
      <c r="I308">
        <v>0</v>
      </c>
      <c r="J308">
        <v>0</v>
      </c>
      <c r="K308">
        <v>39732.9677734375</v>
      </c>
      <c r="L308">
        <v>408949.99902343802</v>
      </c>
      <c r="M308">
        <v>172769.99740600589</v>
      </c>
      <c r="N308">
        <v>36674.003347396902</v>
      </c>
      <c r="O308">
        <v>38474.7719385624</v>
      </c>
      <c r="P308">
        <v>925114.74180984497</v>
      </c>
      <c r="Q308">
        <v>0</v>
      </c>
      <c r="R308">
        <v>1374685.73364258</v>
      </c>
      <c r="S308">
        <v>137384.87280273438</v>
      </c>
      <c r="T308">
        <v>2276085.2409057589</v>
      </c>
      <c r="U308">
        <v>0</v>
      </c>
      <c r="V308">
        <v>0</v>
      </c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L308" s="16">
        <v>42075</v>
      </c>
      <c r="AM308" t="s">
        <v>87</v>
      </c>
      <c r="AN308" s="16" t="s">
        <v>66</v>
      </c>
      <c r="AO308">
        <v>347396.06558227498</v>
      </c>
      <c r="AP308">
        <v>1397799.3692169159</v>
      </c>
      <c r="AQ308">
        <v>276536.86569269001</v>
      </c>
      <c r="AR308">
        <v>0</v>
      </c>
      <c r="AS308">
        <v>0</v>
      </c>
      <c r="AT308">
        <v>0</v>
      </c>
      <c r="AU308">
        <v>0</v>
      </c>
      <c r="AV308">
        <v>6821.0538940429706</v>
      </c>
      <c r="AW308">
        <v>146842.134765625</v>
      </c>
      <c r="AX308">
        <v>90347.873779296904</v>
      </c>
      <c r="AY308">
        <v>10242.4670500755</v>
      </c>
      <c r="AZ308">
        <v>13655.843026638</v>
      </c>
      <c r="BA308">
        <v>461348.95715713501</v>
      </c>
      <c r="BB308">
        <v>0</v>
      </c>
      <c r="BC308">
        <v>280187.08886718802</v>
      </c>
      <c r="BD308">
        <v>500529.548828125</v>
      </c>
      <c r="BE308">
        <v>1034994.922973633</v>
      </c>
      <c r="BF308">
        <v>0</v>
      </c>
      <c r="BG308">
        <v>0</v>
      </c>
    </row>
    <row r="309" spans="1:59" ht="15" customHeight="1">
      <c r="A309" s="16">
        <v>42079</v>
      </c>
      <c r="B309" t="s">
        <v>88</v>
      </c>
      <c r="C309" s="16" t="s">
        <v>66</v>
      </c>
      <c r="D309">
        <v>1384714.1796875</v>
      </c>
      <c r="E309">
        <v>159875.01171875009</v>
      </c>
      <c r="F309">
        <v>5212.0977200573516</v>
      </c>
      <c r="G309">
        <v>0</v>
      </c>
      <c r="H309">
        <v>0</v>
      </c>
      <c r="I309">
        <v>0</v>
      </c>
      <c r="J309">
        <v>0</v>
      </c>
      <c r="K309">
        <v>39503.609375</v>
      </c>
      <c r="L309">
        <v>210024.99787759755</v>
      </c>
      <c r="M309">
        <v>63525.00041961667</v>
      </c>
      <c r="N309">
        <v>96139.3809783459</v>
      </c>
      <c r="O309">
        <v>105019.110230684</v>
      </c>
      <c r="P309">
        <v>169493.33432181139</v>
      </c>
      <c r="Q309">
        <v>0</v>
      </c>
      <c r="R309">
        <v>124564.66308593799</v>
      </c>
      <c r="S309">
        <v>20261.366909027151</v>
      </c>
      <c r="T309">
        <v>15457.083679199219</v>
      </c>
      <c r="U309">
        <v>0</v>
      </c>
      <c r="V309">
        <v>0</v>
      </c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L309" s="16">
        <v>42079</v>
      </c>
      <c r="AM309" t="s">
        <v>88</v>
      </c>
      <c r="AN309" s="16" t="s">
        <v>66</v>
      </c>
      <c r="AO309">
        <v>227139.6484375</v>
      </c>
      <c r="AP309">
        <v>48528.5</v>
      </c>
      <c r="AQ309">
        <v>34053.602924391213</v>
      </c>
      <c r="AR309">
        <v>0</v>
      </c>
      <c r="AS309">
        <v>0</v>
      </c>
      <c r="AT309">
        <v>0</v>
      </c>
      <c r="AU309">
        <v>0</v>
      </c>
      <c r="AV309">
        <v>5258.68505859375</v>
      </c>
      <c r="AW309">
        <v>44229.999374389612</v>
      </c>
      <c r="AX309">
        <v>23520.406188964887</v>
      </c>
      <c r="AY309">
        <v>23359.932706117601</v>
      </c>
      <c r="AZ309">
        <v>40327.417930126197</v>
      </c>
      <c r="BA309">
        <v>54837.1951555907</v>
      </c>
      <c r="BB309">
        <v>0</v>
      </c>
      <c r="BC309">
        <v>24100.215332031301</v>
      </c>
      <c r="BD309">
        <v>70071.402954101563</v>
      </c>
      <c r="BE309">
        <v>5149.0224609375</v>
      </c>
      <c r="BF309">
        <v>0</v>
      </c>
      <c r="BG309">
        <v>0</v>
      </c>
    </row>
    <row r="310" spans="1:59" ht="15" customHeight="1">
      <c r="A310" s="16">
        <v>42081</v>
      </c>
      <c r="B310" t="s">
        <v>89</v>
      </c>
      <c r="C310" s="16" t="s">
        <v>66</v>
      </c>
      <c r="D310">
        <v>1895505.0790286099</v>
      </c>
      <c r="E310">
        <v>489349.651571989</v>
      </c>
      <c r="F310">
        <v>25792.894331519161</v>
      </c>
      <c r="G310">
        <v>0</v>
      </c>
      <c r="H310">
        <v>0</v>
      </c>
      <c r="I310">
        <v>0</v>
      </c>
      <c r="J310">
        <v>0</v>
      </c>
      <c r="K310">
        <v>82830.326416015596</v>
      </c>
      <c r="L310">
        <v>487944.994140625</v>
      </c>
      <c r="M310">
        <v>178935.0024108889</v>
      </c>
      <c r="N310">
        <v>33275.855347156503</v>
      </c>
      <c r="O310">
        <v>255313.347824097</v>
      </c>
      <c r="P310">
        <v>208740.99726867699</v>
      </c>
      <c r="Q310">
        <v>0</v>
      </c>
      <c r="R310">
        <v>331783.85723114002</v>
      </c>
      <c r="S310">
        <v>53046.020208358765</v>
      </c>
      <c r="T310">
        <v>91833.837158203096</v>
      </c>
      <c r="U310">
        <v>0</v>
      </c>
      <c r="V310">
        <v>0</v>
      </c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L310" s="16">
        <v>42081</v>
      </c>
      <c r="AM310" t="s">
        <v>89</v>
      </c>
      <c r="AN310" s="16" t="s">
        <v>66</v>
      </c>
      <c r="AO310">
        <v>313218.49867820699</v>
      </c>
      <c r="AP310">
        <v>153275.30430459959</v>
      </c>
      <c r="AQ310">
        <v>195729.67236214876</v>
      </c>
      <c r="AR310">
        <v>0</v>
      </c>
      <c r="AS310">
        <v>0</v>
      </c>
      <c r="AT310">
        <v>0</v>
      </c>
      <c r="AU310">
        <v>0</v>
      </c>
      <c r="AV310">
        <v>13657.84423828125</v>
      </c>
      <c r="AW310">
        <v>103308.99755859381</v>
      </c>
      <c r="AX310">
        <v>69857.680175781308</v>
      </c>
      <c r="AY310">
        <v>8331.3032960891705</v>
      </c>
      <c r="AZ310">
        <v>71376.208236694307</v>
      </c>
      <c r="BA310">
        <v>78722.157493591309</v>
      </c>
      <c r="BB310">
        <v>0</v>
      </c>
      <c r="BC310">
        <v>64659.035568237297</v>
      </c>
      <c r="BD310">
        <v>184787.61254882812</v>
      </c>
      <c r="BE310">
        <v>30976.623874664299</v>
      </c>
      <c r="BF310">
        <v>0</v>
      </c>
      <c r="BG310">
        <v>0</v>
      </c>
    </row>
    <row r="311" spans="1:59" ht="15" customHeight="1">
      <c r="A311" s="16">
        <v>42083</v>
      </c>
      <c r="B311" t="s">
        <v>90</v>
      </c>
      <c r="C311" s="16" t="s">
        <v>66</v>
      </c>
      <c r="D311">
        <v>26582.369995117198</v>
      </c>
      <c r="E311">
        <v>11912.066772460941</v>
      </c>
      <c r="F311">
        <v>3367.4013538407307</v>
      </c>
      <c r="G311">
        <v>0</v>
      </c>
      <c r="H311">
        <v>0</v>
      </c>
      <c r="I311">
        <v>0</v>
      </c>
      <c r="J311">
        <v>0</v>
      </c>
      <c r="K311">
        <v>2199.3854370117201</v>
      </c>
      <c r="L311">
        <v>182942.79109144228</v>
      </c>
      <c r="M311">
        <v>102449.99899673466</v>
      </c>
      <c r="N311">
        <v>6018.7407197952298</v>
      </c>
      <c r="O311">
        <v>26980.894576787901</v>
      </c>
      <c r="P311">
        <v>10639.475723385811</v>
      </c>
      <c r="Q311">
        <v>0</v>
      </c>
      <c r="R311">
        <v>47766.099853515603</v>
      </c>
      <c r="S311">
        <v>926.67797112464939</v>
      </c>
      <c r="T311">
        <v>22647.001831054702</v>
      </c>
      <c r="U311">
        <v>0</v>
      </c>
      <c r="V311">
        <v>0</v>
      </c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L311" s="16">
        <v>42083</v>
      </c>
      <c r="AM311" t="s">
        <v>90</v>
      </c>
      <c r="AN311" s="16" t="s">
        <v>66</v>
      </c>
      <c r="AO311">
        <v>4560.10546875</v>
      </c>
      <c r="AP311">
        <v>3849.7785644531295</v>
      </c>
      <c r="AQ311">
        <v>17754.368130881714</v>
      </c>
      <c r="AR311">
        <v>0</v>
      </c>
      <c r="AS311">
        <v>0</v>
      </c>
      <c r="AT311">
        <v>0</v>
      </c>
      <c r="AU311">
        <v>0</v>
      </c>
      <c r="AV311">
        <v>299.92498779296898</v>
      </c>
      <c r="AW311">
        <v>37393.558998107903</v>
      </c>
      <c r="AX311">
        <v>37195.717163085901</v>
      </c>
      <c r="AY311">
        <v>1898.29342895746</v>
      </c>
      <c r="AZ311">
        <v>8637.1434290409106</v>
      </c>
      <c r="BA311">
        <v>4143.5302476883007</v>
      </c>
      <c r="BB311">
        <v>0</v>
      </c>
      <c r="BC311">
        <v>9664.830078125</v>
      </c>
      <c r="BD311">
        <v>3351.5785188674977</v>
      </c>
      <c r="BE311">
        <v>8159.3395996093795</v>
      </c>
      <c r="BF311">
        <v>0</v>
      </c>
      <c r="BG311">
        <v>0</v>
      </c>
    </row>
    <row r="312" spans="1:59" ht="15" customHeight="1">
      <c r="A312" s="16">
        <v>42087</v>
      </c>
      <c r="B312" t="s">
        <v>91</v>
      </c>
      <c r="C312" s="16" t="s">
        <v>66</v>
      </c>
      <c r="D312">
        <v>1208832.5</v>
      </c>
      <c r="E312">
        <v>815420.70703125</v>
      </c>
      <c r="F312">
        <v>26458.403495526614</v>
      </c>
      <c r="G312">
        <v>0</v>
      </c>
      <c r="H312">
        <v>0</v>
      </c>
      <c r="I312">
        <v>0</v>
      </c>
      <c r="J312">
        <v>0</v>
      </c>
      <c r="K312">
        <v>14313.010253906299</v>
      </c>
      <c r="L312">
        <v>182019.98559570339</v>
      </c>
      <c r="M312">
        <v>193259.99912643404</v>
      </c>
      <c r="N312">
        <v>15517.411200165699</v>
      </c>
      <c r="O312">
        <v>19081.122615575801</v>
      </c>
      <c r="P312">
        <v>162585.38709259027</v>
      </c>
      <c r="Q312">
        <v>0</v>
      </c>
      <c r="R312">
        <v>795305.89721679699</v>
      </c>
      <c r="S312">
        <v>41306.062654495239</v>
      </c>
      <c r="T312">
        <v>570052.56810760498</v>
      </c>
      <c r="U312">
        <v>0</v>
      </c>
      <c r="V312">
        <v>0</v>
      </c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L312" s="16">
        <v>42087</v>
      </c>
      <c r="AM312" t="s">
        <v>91</v>
      </c>
      <c r="AN312" s="16" t="s">
        <v>66</v>
      </c>
      <c r="AO312">
        <v>204928.35546875</v>
      </c>
      <c r="AP312">
        <v>296322.0546875</v>
      </c>
      <c r="AQ312">
        <v>233988.16183280014</v>
      </c>
      <c r="AR312">
        <v>0</v>
      </c>
      <c r="AS312">
        <v>0</v>
      </c>
      <c r="AT312">
        <v>0</v>
      </c>
      <c r="AU312">
        <v>0</v>
      </c>
      <c r="AV312">
        <v>1939.51501464844</v>
      </c>
      <c r="AW312">
        <v>46458.875732421882</v>
      </c>
      <c r="AX312">
        <v>71283.315208435029</v>
      </c>
      <c r="AY312">
        <v>6387.8784077167502</v>
      </c>
      <c r="AZ312">
        <v>7527.6194438934299</v>
      </c>
      <c r="BA312">
        <v>66097.993858337402</v>
      </c>
      <c r="BB312">
        <v>0</v>
      </c>
      <c r="BC312">
        <v>159024.26528167701</v>
      </c>
      <c r="BD312">
        <v>147634.92846679687</v>
      </c>
      <c r="BE312">
        <v>213135.50785827602</v>
      </c>
      <c r="BF312">
        <v>0</v>
      </c>
      <c r="BG312">
        <v>0</v>
      </c>
    </row>
    <row r="313" spans="1:59" ht="15" customHeight="1">
      <c r="A313" s="16">
        <v>42093</v>
      </c>
      <c r="B313" t="s">
        <v>92</v>
      </c>
      <c r="C313" s="16" t="s">
        <v>66</v>
      </c>
      <c r="D313">
        <v>620734.375</v>
      </c>
      <c r="E313">
        <v>356866.912109375</v>
      </c>
      <c r="F313">
        <v>6532.0540669182055</v>
      </c>
      <c r="G313">
        <v>0</v>
      </c>
      <c r="H313">
        <v>0</v>
      </c>
      <c r="I313">
        <v>0</v>
      </c>
      <c r="J313">
        <v>0</v>
      </c>
      <c r="K313">
        <v>39009.383712768496</v>
      </c>
      <c r="L313">
        <v>142350.00534057661</v>
      </c>
      <c r="M313">
        <v>48509.999376296997</v>
      </c>
      <c r="N313">
        <v>13063.8137700558</v>
      </c>
      <c r="O313">
        <v>25491.6895284653</v>
      </c>
      <c r="P313">
        <v>125184.85633468621</v>
      </c>
      <c r="Q313">
        <v>0</v>
      </c>
      <c r="R313">
        <v>104534.61822509801</v>
      </c>
      <c r="S313">
        <v>34436.175777435303</v>
      </c>
      <c r="T313">
        <v>64515.366775512695</v>
      </c>
      <c r="U313">
        <v>0</v>
      </c>
      <c r="V313">
        <v>0</v>
      </c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L313" s="16">
        <v>42093</v>
      </c>
      <c r="AM313" t="s">
        <v>92</v>
      </c>
      <c r="AN313" s="16" t="s">
        <v>66</v>
      </c>
      <c r="AO313">
        <v>102178.427734375</v>
      </c>
      <c r="AP313">
        <v>108851.486328125</v>
      </c>
      <c r="AQ313">
        <v>62005.943328300491</v>
      </c>
      <c r="AR313">
        <v>0</v>
      </c>
      <c r="AS313">
        <v>0</v>
      </c>
      <c r="AT313">
        <v>0</v>
      </c>
      <c r="AU313">
        <v>0</v>
      </c>
      <c r="AV313">
        <v>10609.979019165041</v>
      </c>
      <c r="AW313">
        <v>29825.000396728479</v>
      </c>
      <c r="AX313">
        <v>17119.935241699219</v>
      </c>
      <c r="AY313">
        <v>3580.9895342588402</v>
      </c>
      <c r="AZ313">
        <v>9016.4127507209796</v>
      </c>
      <c r="BA313">
        <v>43161.121746063203</v>
      </c>
      <c r="BB313">
        <v>0</v>
      </c>
      <c r="BC313">
        <v>20295.822967529301</v>
      </c>
      <c r="BD313">
        <v>119510.92785644531</v>
      </c>
      <c r="BE313">
        <v>21621.301116943381</v>
      </c>
      <c r="BF313">
        <v>0</v>
      </c>
      <c r="BG313">
        <v>0</v>
      </c>
    </row>
    <row r="314" spans="1:59" ht="15" customHeight="1">
      <c r="A314" s="16">
        <v>42097</v>
      </c>
      <c r="B314" t="s">
        <v>63</v>
      </c>
      <c r="C314" s="16" t="s">
        <v>66</v>
      </c>
      <c r="D314">
        <v>3422420.3823852502</v>
      </c>
      <c r="E314">
        <v>1339949.1076507571</v>
      </c>
      <c r="F314">
        <v>13829.9937745507</v>
      </c>
      <c r="G314">
        <v>0</v>
      </c>
      <c r="H314">
        <v>0</v>
      </c>
      <c r="I314">
        <v>0</v>
      </c>
      <c r="J314">
        <v>0</v>
      </c>
      <c r="K314">
        <v>90757.447998046904</v>
      </c>
      <c r="L314">
        <v>246039.9992675785</v>
      </c>
      <c r="M314">
        <v>143939.99576568624</v>
      </c>
      <c r="N314">
        <v>167763.02886724501</v>
      </c>
      <c r="O314">
        <v>104342.058898926</v>
      </c>
      <c r="P314">
        <v>612234.74324417103</v>
      </c>
      <c r="Q314">
        <v>0</v>
      </c>
      <c r="R314">
        <v>474448.981533051</v>
      </c>
      <c r="S314">
        <v>137278.87886047363</v>
      </c>
      <c r="T314">
        <v>198431.64845657343</v>
      </c>
      <c r="U314">
        <v>0</v>
      </c>
      <c r="V314">
        <v>0</v>
      </c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L314" s="16">
        <v>42097</v>
      </c>
      <c r="AM314" t="s">
        <v>63</v>
      </c>
      <c r="AN314" s="16" t="s">
        <v>66</v>
      </c>
      <c r="AO314">
        <v>574756.91772460903</v>
      </c>
      <c r="AP314">
        <v>576094.32714843703</v>
      </c>
      <c r="AQ314">
        <v>137342.16381075978</v>
      </c>
      <c r="AR314">
        <v>0</v>
      </c>
      <c r="AS314">
        <v>0</v>
      </c>
      <c r="AT314">
        <v>0</v>
      </c>
      <c r="AU314">
        <v>0</v>
      </c>
      <c r="AV314">
        <v>26951.83740234375</v>
      </c>
      <c r="AW314">
        <v>80476.8603515625</v>
      </c>
      <c r="AX314">
        <v>61482.903472900369</v>
      </c>
      <c r="AY314">
        <v>36655.156208038301</v>
      </c>
      <c r="AZ314">
        <v>71444.123951911897</v>
      </c>
      <c r="BA314">
        <v>254652.08656311</v>
      </c>
      <c r="BB314">
        <v>0</v>
      </c>
      <c r="BC314">
        <v>93452.319877624497</v>
      </c>
      <c r="BD314">
        <v>483337.427734375</v>
      </c>
      <c r="BE314">
        <v>87003.630748748808</v>
      </c>
      <c r="BF314">
        <v>0</v>
      </c>
      <c r="BG314">
        <v>0</v>
      </c>
    </row>
    <row r="315" spans="1:59" ht="15" customHeight="1">
      <c r="A315" s="16">
        <v>42099</v>
      </c>
      <c r="B315" t="s">
        <v>93</v>
      </c>
      <c r="C315" s="16" t="s">
        <v>66</v>
      </c>
      <c r="D315">
        <v>1307963.40957642</v>
      </c>
      <c r="E315">
        <v>1162439.0678100581</v>
      </c>
      <c r="F315">
        <v>19740.825533750416</v>
      </c>
      <c r="G315">
        <v>0</v>
      </c>
      <c r="H315">
        <v>0</v>
      </c>
      <c r="I315">
        <v>0</v>
      </c>
      <c r="J315">
        <v>0</v>
      </c>
      <c r="K315">
        <v>9320.337890625</v>
      </c>
      <c r="L315">
        <v>549592.29183960008</v>
      </c>
      <c r="M315">
        <v>206715.00147247361</v>
      </c>
      <c r="N315">
        <v>22742.1207764149</v>
      </c>
      <c r="O315">
        <v>63584.499807834574</v>
      </c>
      <c r="P315">
        <v>518801.46327209403</v>
      </c>
      <c r="Q315">
        <v>0</v>
      </c>
      <c r="R315">
        <v>648799.08874511695</v>
      </c>
      <c r="S315">
        <v>65515.278980255127</v>
      </c>
      <c r="T315">
        <v>613764.76802825904</v>
      </c>
      <c r="U315">
        <v>0</v>
      </c>
      <c r="V315">
        <v>0</v>
      </c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L315" s="16">
        <v>42099</v>
      </c>
      <c r="AM315" t="s">
        <v>93</v>
      </c>
      <c r="AN315" s="16" t="s">
        <v>66</v>
      </c>
      <c r="AO315">
        <v>220772.605155945</v>
      </c>
      <c r="AP315">
        <v>398242.54333877499</v>
      </c>
      <c r="AQ315">
        <v>217021.42545774579</v>
      </c>
      <c r="AR315">
        <v>0</v>
      </c>
      <c r="AS315">
        <v>0</v>
      </c>
      <c r="AT315">
        <v>0</v>
      </c>
      <c r="AU315">
        <v>0</v>
      </c>
      <c r="AV315">
        <v>1259.68505859375</v>
      </c>
      <c r="AW315">
        <v>113319.5719909668</v>
      </c>
      <c r="AX315">
        <v>81526.3134765625</v>
      </c>
      <c r="AY315">
        <v>6371.4482152461997</v>
      </c>
      <c r="AZ315">
        <v>19459.839036941499</v>
      </c>
      <c r="BA315">
        <v>215969.61111450178</v>
      </c>
      <c r="BB315">
        <v>0</v>
      </c>
      <c r="BC315">
        <v>129100.928588867</v>
      </c>
      <c r="BD315">
        <v>233027.84387207031</v>
      </c>
      <c r="BE315">
        <v>216461.0253448482</v>
      </c>
      <c r="BF315">
        <v>0</v>
      </c>
      <c r="BG315">
        <v>0</v>
      </c>
    </row>
    <row r="316" spans="1:59" ht="15" customHeight="1">
      <c r="A316" s="16">
        <v>42105</v>
      </c>
      <c r="B316" t="s">
        <v>94</v>
      </c>
      <c r="C316" s="16" t="s">
        <v>66</v>
      </c>
      <c r="D316">
        <v>289484.68055725098</v>
      </c>
      <c r="E316">
        <v>120376.11051559451</v>
      </c>
      <c r="F316">
        <v>11923.266804092296</v>
      </c>
      <c r="G316">
        <v>0</v>
      </c>
      <c r="H316">
        <v>0</v>
      </c>
      <c r="I316">
        <v>0</v>
      </c>
      <c r="J316">
        <v>0</v>
      </c>
      <c r="K316">
        <v>5188.2236328125</v>
      </c>
      <c r="L316">
        <v>410429.98114013701</v>
      </c>
      <c r="M316">
        <v>176774.99790573111</v>
      </c>
      <c r="N316">
        <v>30874.670712947802</v>
      </c>
      <c r="O316">
        <v>69810.991230011001</v>
      </c>
      <c r="P316">
        <v>163935.17840194699</v>
      </c>
      <c r="Q316">
        <v>0</v>
      </c>
      <c r="R316">
        <v>376115.179948807</v>
      </c>
      <c r="S316">
        <v>2483.2450785636925</v>
      </c>
      <c r="T316">
        <v>164167.14452934271</v>
      </c>
      <c r="U316">
        <v>0</v>
      </c>
      <c r="V316">
        <v>0</v>
      </c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L316" s="16">
        <v>42105</v>
      </c>
      <c r="AM316" t="s">
        <v>94</v>
      </c>
      <c r="AN316" s="16" t="s">
        <v>66</v>
      </c>
      <c r="AO316">
        <v>51222.496459960901</v>
      </c>
      <c r="AP316">
        <v>40483.889213562099</v>
      </c>
      <c r="AQ316">
        <v>123984.51721587777</v>
      </c>
      <c r="AR316">
        <v>0</v>
      </c>
      <c r="AS316">
        <v>0</v>
      </c>
      <c r="AT316">
        <v>0</v>
      </c>
      <c r="AU316">
        <v>0</v>
      </c>
      <c r="AV316">
        <v>715.46112060546898</v>
      </c>
      <c r="AW316">
        <v>86595.997802734404</v>
      </c>
      <c r="AX316">
        <v>60399.773925781301</v>
      </c>
      <c r="AY316">
        <v>8287.8714637756293</v>
      </c>
      <c r="AZ316">
        <v>74555.396995544404</v>
      </c>
      <c r="BA316">
        <v>72199.532600402905</v>
      </c>
      <c r="BB316">
        <v>0</v>
      </c>
      <c r="BC316">
        <v>77723.856040954604</v>
      </c>
      <c r="BD316">
        <v>9172.741397857666</v>
      </c>
      <c r="BE316">
        <v>61429.342906951897</v>
      </c>
      <c r="BF316">
        <v>0</v>
      </c>
      <c r="BG316">
        <v>0</v>
      </c>
    </row>
    <row r="317" spans="1:59" ht="15" customHeight="1">
      <c r="A317" s="16">
        <v>42107</v>
      </c>
      <c r="B317" t="s">
        <v>95</v>
      </c>
      <c r="C317" s="16" t="s">
        <v>66</v>
      </c>
      <c r="D317">
        <v>2317684.5833396902</v>
      </c>
      <c r="E317">
        <v>1068238.5625209811</v>
      </c>
      <c r="F317">
        <v>16475.995313762207</v>
      </c>
      <c r="G317">
        <v>0</v>
      </c>
      <c r="H317">
        <v>0</v>
      </c>
      <c r="I317">
        <v>0</v>
      </c>
      <c r="J317">
        <v>0</v>
      </c>
      <c r="K317">
        <v>42814.308349609397</v>
      </c>
      <c r="L317">
        <v>330249.99999999983</v>
      </c>
      <c r="M317">
        <v>80685.000411987305</v>
      </c>
      <c r="N317">
        <v>214070.36596775099</v>
      </c>
      <c r="O317">
        <v>226283.09163570387</v>
      </c>
      <c r="P317">
        <v>637413.73645019601</v>
      </c>
      <c r="Q317">
        <v>354.42503976932886</v>
      </c>
      <c r="R317">
        <v>281745.79627990699</v>
      </c>
      <c r="S317">
        <v>68900.320114135742</v>
      </c>
      <c r="T317">
        <v>137941.5842285158</v>
      </c>
      <c r="U317">
        <v>0</v>
      </c>
      <c r="V317">
        <v>0</v>
      </c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L317" s="16">
        <v>42107</v>
      </c>
      <c r="AM317" t="s">
        <v>95</v>
      </c>
      <c r="AN317" s="16" t="s">
        <v>66</v>
      </c>
      <c r="AO317">
        <v>393460.013671875</v>
      </c>
      <c r="AP317">
        <v>549227.72720336902</v>
      </c>
      <c r="AQ317">
        <v>127081.85123394057</v>
      </c>
      <c r="AR317">
        <v>0</v>
      </c>
      <c r="AS317">
        <v>0</v>
      </c>
      <c r="AT317">
        <v>0</v>
      </c>
      <c r="AU317">
        <v>0</v>
      </c>
      <c r="AV317">
        <v>6222.7800292968795</v>
      </c>
      <c r="AW317">
        <v>154998.464599609</v>
      </c>
      <c r="AX317">
        <v>62067.2471923829</v>
      </c>
      <c r="AY317">
        <v>49549.532676696799</v>
      </c>
      <c r="AZ317">
        <v>70790.089303970381</v>
      </c>
      <c r="BA317">
        <v>288120.05480194051</v>
      </c>
      <c r="BB317">
        <v>112.01874378253709</v>
      </c>
      <c r="BC317">
        <v>56387.209808349602</v>
      </c>
      <c r="BD317">
        <v>246485.00549316406</v>
      </c>
      <c r="BE317">
        <v>72364.633499145493</v>
      </c>
      <c r="BF317">
        <v>0</v>
      </c>
      <c r="BG317">
        <v>0</v>
      </c>
    </row>
    <row r="318" spans="1:59" ht="15" customHeight="1">
      <c r="A318" s="16">
        <v>42109</v>
      </c>
      <c r="B318" t="s">
        <v>96</v>
      </c>
      <c r="C318" s="16" t="s">
        <v>66</v>
      </c>
      <c r="D318">
        <v>1172768.65234375</v>
      </c>
      <c r="E318">
        <v>1240416.98828125</v>
      </c>
      <c r="F318">
        <v>28750.1824943721</v>
      </c>
      <c r="G318">
        <v>0</v>
      </c>
      <c r="H318">
        <v>0</v>
      </c>
      <c r="I318">
        <v>0</v>
      </c>
      <c r="J318">
        <v>0</v>
      </c>
      <c r="K318">
        <v>40464.749572753906</v>
      </c>
      <c r="L318">
        <v>479475.73411560099</v>
      </c>
      <c r="M318">
        <v>187925.42227172881</v>
      </c>
      <c r="N318">
        <v>76723.398847743898</v>
      </c>
      <c r="O318">
        <v>115343.8796041014</v>
      </c>
      <c r="P318">
        <v>355718.53643798898</v>
      </c>
      <c r="Q318">
        <v>0</v>
      </c>
      <c r="R318">
        <v>338703.30547332799</v>
      </c>
      <c r="S318">
        <v>58286.09765625</v>
      </c>
      <c r="T318">
        <v>380771.85848999047</v>
      </c>
      <c r="U318">
        <v>0</v>
      </c>
      <c r="V318">
        <v>0</v>
      </c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L318" s="16">
        <v>42109</v>
      </c>
      <c r="AM318" t="s">
        <v>96</v>
      </c>
      <c r="AN318" s="16" t="s">
        <v>66</v>
      </c>
      <c r="AO318">
        <v>198654.78125</v>
      </c>
      <c r="AP318">
        <v>580126.3203125</v>
      </c>
      <c r="AQ318">
        <v>215160.96483927971</v>
      </c>
      <c r="AR318">
        <v>0</v>
      </c>
      <c r="AS318">
        <v>0</v>
      </c>
      <c r="AT318">
        <v>0</v>
      </c>
      <c r="AU318">
        <v>0</v>
      </c>
      <c r="AV318">
        <v>6413.6891479492197</v>
      </c>
      <c r="AW318">
        <v>210995.15824890099</v>
      </c>
      <c r="AX318">
        <v>127920.68115234379</v>
      </c>
      <c r="AY318">
        <v>21581.32725061477</v>
      </c>
      <c r="AZ318">
        <v>37745.588963985472</v>
      </c>
      <c r="BA318">
        <v>139755.19586181681</v>
      </c>
      <c r="BB318">
        <v>0</v>
      </c>
      <c r="BC318">
        <v>67670.483970642104</v>
      </c>
      <c r="BD318">
        <v>207006.521484375</v>
      </c>
      <c r="BE318">
        <v>181296.36195373558</v>
      </c>
      <c r="BF318">
        <v>0</v>
      </c>
      <c r="BG318">
        <v>0</v>
      </c>
    </row>
    <row r="319" spans="1:59" ht="15" customHeight="1">
      <c r="A319" s="16">
        <v>42111</v>
      </c>
      <c r="B319" t="s">
        <v>97</v>
      </c>
      <c r="C319" s="16" t="s">
        <v>66</v>
      </c>
      <c r="D319">
        <v>1778873.5546875</v>
      </c>
      <c r="E319">
        <v>962115.619140625</v>
      </c>
      <c r="F319">
        <v>44475.546557165784</v>
      </c>
      <c r="G319">
        <v>0</v>
      </c>
      <c r="H319">
        <v>0</v>
      </c>
      <c r="I319">
        <v>0</v>
      </c>
      <c r="J319">
        <v>0</v>
      </c>
      <c r="K319">
        <v>11123.216308593799</v>
      </c>
      <c r="L319">
        <v>1133059.990905762</v>
      </c>
      <c r="M319">
        <v>404565.00225830078</v>
      </c>
      <c r="N319">
        <v>25433.363059282325</v>
      </c>
      <c r="O319">
        <v>28306.0922801495</v>
      </c>
      <c r="P319">
        <v>448125.17640686</v>
      </c>
      <c r="Q319">
        <v>0</v>
      </c>
      <c r="R319">
        <v>951167.88452148403</v>
      </c>
      <c r="S319">
        <v>49871.025159835815</v>
      </c>
      <c r="T319">
        <v>543609.58235168504</v>
      </c>
      <c r="U319">
        <v>0</v>
      </c>
      <c r="V319">
        <v>0</v>
      </c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L319" s="16">
        <v>42111</v>
      </c>
      <c r="AM319" t="s">
        <v>97</v>
      </c>
      <c r="AN319" s="16" t="s">
        <v>66</v>
      </c>
      <c r="AO319">
        <v>306207.90625</v>
      </c>
      <c r="AP319">
        <v>312451.71875</v>
      </c>
      <c r="AQ319">
        <v>447974.95309447497</v>
      </c>
      <c r="AR319">
        <v>0</v>
      </c>
      <c r="AS319">
        <v>0</v>
      </c>
      <c r="AT319">
        <v>0</v>
      </c>
      <c r="AU319">
        <v>0</v>
      </c>
      <c r="AV319">
        <v>1519.61999511719</v>
      </c>
      <c r="AW319">
        <v>230731.999755859</v>
      </c>
      <c r="AX319">
        <v>153949.794921875</v>
      </c>
      <c r="AY319">
        <v>6107.9855139255505</v>
      </c>
      <c r="AZ319">
        <v>10920.0062589645</v>
      </c>
      <c r="BA319">
        <v>175346.94874572748</v>
      </c>
      <c r="BB319">
        <v>0</v>
      </c>
      <c r="BC319">
        <v>193117.57662963899</v>
      </c>
      <c r="BD319">
        <v>180991.81311035156</v>
      </c>
      <c r="BE319">
        <v>197055.38514709461</v>
      </c>
      <c r="BF319">
        <v>0</v>
      </c>
      <c r="BG319">
        <v>0</v>
      </c>
    </row>
    <row r="320" spans="1:59" ht="15" customHeight="1">
      <c r="A320" s="16">
        <v>42113</v>
      </c>
      <c r="B320" t="s">
        <v>98</v>
      </c>
      <c r="C320" s="16" t="s">
        <v>66</v>
      </c>
      <c r="D320">
        <v>221575</v>
      </c>
      <c r="E320">
        <v>80909.213134765698</v>
      </c>
      <c r="F320">
        <v>1242.3159352983905</v>
      </c>
      <c r="G320">
        <v>0</v>
      </c>
      <c r="H320">
        <v>0</v>
      </c>
      <c r="I320">
        <v>0</v>
      </c>
      <c r="J320">
        <v>0</v>
      </c>
      <c r="K320">
        <v>92588.9375</v>
      </c>
      <c r="L320">
        <v>130767.82405519491</v>
      </c>
      <c r="M320">
        <v>53715.001594543435</v>
      </c>
      <c r="N320">
        <v>47272.7058876753</v>
      </c>
      <c r="O320">
        <v>36786.198944091797</v>
      </c>
      <c r="P320">
        <v>8306.1728515625</v>
      </c>
      <c r="Q320">
        <v>0</v>
      </c>
      <c r="R320">
        <v>192431.1328125</v>
      </c>
      <c r="S320">
        <v>1281.2455006241848</v>
      </c>
      <c r="T320">
        <v>74509.472900390596</v>
      </c>
      <c r="U320">
        <v>0</v>
      </c>
      <c r="V320">
        <v>0</v>
      </c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L320" s="16">
        <v>42113</v>
      </c>
      <c r="AM320" t="s">
        <v>98</v>
      </c>
      <c r="AN320" s="16" t="s">
        <v>66</v>
      </c>
      <c r="AO320">
        <v>37780.7177734375</v>
      </c>
      <c r="AP320">
        <v>25925.8349609375</v>
      </c>
      <c r="AQ320">
        <v>44793.850082440324</v>
      </c>
      <c r="AR320">
        <v>0</v>
      </c>
      <c r="AS320">
        <v>0</v>
      </c>
      <c r="AT320">
        <v>0</v>
      </c>
      <c r="AU320">
        <v>0</v>
      </c>
      <c r="AV320">
        <v>12585.373046875</v>
      </c>
      <c r="AW320">
        <v>28223.565000057199</v>
      </c>
      <c r="AX320">
        <v>26134.921997070309</v>
      </c>
      <c r="AY320">
        <v>17287.034576654401</v>
      </c>
      <c r="AZ320">
        <v>43852.247646331802</v>
      </c>
      <c r="BA320">
        <v>3050.050292968755</v>
      </c>
      <c r="BB320">
        <v>0</v>
      </c>
      <c r="BC320">
        <v>38700.6337890625</v>
      </c>
      <c r="BD320">
        <v>4605.9702243804932</v>
      </c>
      <c r="BE320">
        <v>26557.1015625</v>
      </c>
      <c r="BF320">
        <v>0</v>
      </c>
      <c r="BG320">
        <v>0</v>
      </c>
    </row>
    <row r="321" spans="1:60" ht="15" customHeight="1">
      <c r="A321" s="16">
        <v>42115</v>
      </c>
      <c r="B321" t="s">
        <v>99</v>
      </c>
      <c r="C321" s="16" t="s">
        <v>66</v>
      </c>
      <c r="D321">
        <v>99757.87109375</v>
      </c>
      <c r="E321">
        <v>36400.290161132798</v>
      </c>
      <c r="F321">
        <v>7882.1855046466217</v>
      </c>
      <c r="G321">
        <v>0</v>
      </c>
      <c r="H321">
        <v>0</v>
      </c>
      <c r="I321">
        <v>0</v>
      </c>
      <c r="J321">
        <v>0</v>
      </c>
      <c r="K321">
        <v>14463.26953125</v>
      </c>
      <c r="L321">
        <v>1379595.0667724609</v>
      </c>
      <c r="M321">
        <v>432555.00302124</v>
      </c>
      <c r="N321">
        <v>8156.3423243761099</v>
      </c>
      <c r="O321">
        <v>113724.028341293</v>
      </c>
      <c r="P321">
        <v>13824.201232910151</v>
      </c>
      <c r="Q321">
        <v>0</v>
      </c>
      <c r="R321">
        <v>408484.90966796898</v>
      </c>
      <c r="S321">
        <v>1503.010762274266</v>
      </c>
      <c r="T321">
        <v>159461.45460891718</v>
      </c>
      <c r="U321">
        <v>0</v>
      </c>
      <c r="V321">
        <v>0</v>
      </c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L321" s="16">
        <v>42115</v>
      </c>
      <c r="AM321" t="s">
        <v>99</v>
      </c>
      <c r="AN321" s="16" t="s">
        <v>66</v>
      </c>
      <c r="AO321">
        <v>16586.537597656301</v>
      </c>
      <c r="AP321">
        <v>11947.01000976563</v>
      </c>
      <c r="AQ321">
        <v>108448.4943981003</v>
      </c>
      <c r="AR321">
        <v>0</v>
      </c>
      <c r="AS321">
        <v>0</v>
      </c>
      <c r="AT321">
        <v>0</v>
      </c>
      <c r="AU321">
        <v>0</v>
      </c>
      <c r="AV321">
        <v>1939.51501464844</v>
      </c>
      <c r="AW321">
        <v>280889.01660156297</v>
      </c>
      <c r="AX321">
        <v>145320.59716796881</v>
      </c>
      <c r="AY321">
        <v>2140.95101666451</v>
      </c>
      <c r="AZ321">
        <v>33081.611183166497</v>
      </c>
      <c r="BA321">
        <v>4950</v>
      </c>
      <c r="BB321">
        <v>0</v>
      </c>
      <c r="BC321">
        <v>80108.343292236299</v>
      </c>
      <c r="BD321">
        <v>5268.7793769836426</v>
      </c>
      <c r="BE321">
        <v>54377.523979186997</v>
      </c>
      <c r="BF321">
        <v>0</v>
      </c>
      <c r="BG321">
        <v>0</v>
      </c>
    </row>
    <row r="322" spans="1:60" ht="15" customHeight="1">
      <c r="A322" s="16">
        <v>42117</v>
      </c>
      <c r="B322" t="s">
        <v>100</v>
      </c>
      <c r="C322" s="16" t="s">
        <v>66</v>
      </c>
      <c r="D322">
        <v>832627.64526367199</v>
      </c>
      <c r="E322">
        <v>374395.920570374</v>
      </c>
      <c r="F322">
        <v>26184.516446070618</v>
      </c>
      <c r="G322">
        <v>0</v>
      </c>
      <c r="H322">
        <v>0</v>
      </c>
      <c r="I322">
        <v>0</v>
      </c>
      <c r="J322">
        <v>0</v>
      </c>
      <c r="K322">
        <v>29877.590698242231</v>
      </c>
      <c r="L322">
        <v>1797414.966796875</v>
      </c>
      <c r="M322">
        <v>468540.00405883789</v>
      </c>
      <c r="N322">
        <v>15529.597317904192</v>
      </c>
      <c r="O322">
        <v>149225.62847137489</v>
      </c>
      <c r="P322">
        <v>117353.07823944089</v>
      </c>
      <c r="Q322">
        <v>0</v>
      </c>
      <c r="R322">
        <v>714051.66748046898</v>
      </c>
      <c r="S322">
        <v>7267.6592812538174</v>
      </c>
      <c r="T322">
        <v>343216.76446533203</v>
      </c>
      <c r="U322">
        <v>0</v>
      </c>
      <c r="V322">
        <v>0</v>
      </c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L322" s="16">
        <v>42117</v>
      </c>
      <c r="AM322" t="s">
        <v>100</v>
      </c>
      <c r="AN322" s="16" t="s">
        <v>66</v>
      </c>
      <c r="AO322">
        <v>139632.722839355</v>
      </c>
      <c r="AP322">
        <v>116914.75466918951</v>
      </c>
      <c r="AQ322">
        <v>219352.3108616136</v>
      </c>
      <c r="AR322">
        <v>0</v>
      </c>
      <c r="AS322">
        <v>0</v>
      </c>
      <c r="AT322">
        <v>0</v>
      </c>
      <c r="AU322">
        <v>0</v>
      </c>
      <c r="AV322">
        <v>4680.4994506836001</v>
      </c>
      <c r="AW322">
        <v>364648.00024414097</v>
      </c>
      <c r="AX322">
        <v>171969.6806640625</v>
      </c>
      <c r="AY322">
        <v>4202.0601222515088</v>
      </c>
      <c r="AZ322">
        <v>49603.246042251565</v>
      </c>
      <c r="BA322">
        <v>46759.215988159202</v>
      </c>
      <c r="BB322">
        <v>0</v>
      </c>
      <c r="BC322">
        <v>140374.00183105501</v>
      </c>
      <c r="BD322">
        <v>25538.637191772461</v>
      </c>
      <c r="BE322">
        <v>117535.44482421869</v>
      </c>
      <c r="BF322">
        <v>0</v>
      </c>
      <c r="BG322">
        <v>0</v>
      </c>
    </row>
    <row r="323" spans="1:60" ht="15" customHeight="1">
      <c r="A323" s="16">
        <v>42119</v>
      </c>
      <c r="B323" t="s">
        <v>101</v>
      </c>
      <c r="C323" s="16" t="s">
        <v>66</v>
      </c>
      <c r="D323">
        <v>857258.33984375</v>
      </c>
      <c r="E323">
        <v>1259260.2740783701</v>
      </c>
      <c r="F323">
        <v>14235.317715276031</v>
      </c>
      <c r="G323">
        <v>0</v>
      </c>
      <c r="H323">
        <v>0</v>
      </c>
      <c r="I323">
        <v>0</v>
      </c>
      <c r="J323">
        <v>0</v>
      </c>
      <c r="K323">
        <v>6898.8702392578098</v>
      </c>
      <c r="L323">
        <v>154005.00000000049</v>
      </c>
      <c r="M323">
        <v>102389.99922180173</v>
      </c>
      <c r="N323">
        <v>17236.126970291101</v>
      </c>
      <c r="O323">
        <v>18260.893203735381</v>
      </c>
      <c r="P323">
        <v>200929.70800781238</v>
      </c>
      <c r="Q323">
        <v>0</v>
      </c>
      <c r="R323">
        <v>327409.54608917201</v>
      </c>
      <c r="S323">
        <v>71310.132568359375</v>
      </c>
      <c r="T323">
        <v>514473.26965332101</v>
      </c>
      <c r="U323">
        <v>0</v>
      </c>
      <c r="V323">
        <v>0</v>
      </c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L323" s="16">
        <v>42119</v>
      </c>
      <c r="AM323" t="s">
        <v>101</v>
      </c>
      <c r="AN323" s="16" t="s">
        <v>66</v>
      </c>
      <c r="AO323">
        <v>143052.425537109</v>
      </c>
      <c r="AP323">
        <v>577948.17675781297</v>
      </c>
      <c r="AQ323">
        <v>189111.43504171446</v>
      </c>
      <c r="AR323">
        <v>0</v>
      </c>
      <c r="AS323">
        <v>0</v>
      </c>
      <c r="AT323">
        <v>0</v>
      </c>
      <c r="AU323">
        <v>0</v>
      </c>
      <c r="AV323">
        <v>2098.8906250000032</v>
      </c>
      <c r="AW323">
        <v>64679.316894531301</v>
      </c>
      <c r="AX323">
        <v>72069.440917968808</v>
      </c>
      <c r="AY323">
        <v>4595.5578980445898</v>
      </c>
      <c r="AZ323">
        <v>7797.9887237548801</v>
      </c>
      <c r="BA323">
        <v>84077.454528808594</v>
      </c>
      <c r="BB323">
        <v>0</v>
      </c>
      <c r="BC323">
        <v>64231.957015991196</v>
      </c>
      <c r="BD323">
        <v>250067.46789550781</v>
      </c>
      <c r="BE323">
        <v>240711.26702880859</v>
      </c>
      <c r="BF323">
        <v>0</v>
      </c>
      <c r="BG323">
        <v>0</v>
      </c>
    </row>
    <row r="324" spans="1:60" ht="15" customHeight="1">
      <c r="A324" s="16">
        <v>42127</v>
      </c>
      <c r="B324" t="s">
        <v>102</v>
      </c>
      <c r="C324" s="16" t="s">
        <v>66</v>
      </c>
      <c r="D324">
        <v>28339.944458007802</v>
      </c>
      <c r="E324">
        <v>12844.112609863279</v>
      </c>
      <c r="F324">
        <v>3754.0772140838117</v>
      </c>
      <c r="G324">
        <v>0</v>
      </c>
      <c r="H324">
        <v>0</v>
      </c>
      <c r="I324">
        <v>0</v>
      </c>
      <c r="J324">
        <v>0</v>
      </c>
      <c r="K324">
        <v>11758.236816406299</v>
      </c>
      <c r="L324">
        <v>970835.00476074289</v>
      </c>
      <c r="M324">
        <v>294449.99473571801</v>
      </c>
      <c r="N324">
        <v>13171.597075819931</v>
      </c>
      <c r="O324">
        <v>44205.375345230103</v>
      </c>
      <c r="P324">
        <v>1013.710083007812</v>
      </c>
      <c r="Q324">
        <v>0</v>
      </c>
      <c r="R324">
        <v>109177.80967712399</v>
      </c>
      <c r="S324">
        <v>907.50122129917145</v>
      </c>
      <c r="T324">
        <v>52876.632453918399</v>
      </c>
      <c r="U324">
        <v>0</v>
      </c>
      <c r="V324">
        <v>0</v>
      </c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L324" s="16">
        <v>42127</v>
      </c>
      <c r="AM324" t="s">
        <v>102</v>
      </c>
      <c r="AN324" s="16" t="s">
        <v>66</v>
      </c>
      <c r="AO324">
        <v>4727.7093505859402</v>
      </c>
      <c r="AP324">
        <v>4099.57226562501</v>
      </c>
      <c r="AQ324">
        <v>30544.272693806328</v>
      </c>
      <c r="AR324">
        <v>0</v>
      </c>
      <c r="AS324">
        <v>0</v>
      </c>
      <c r="AT324">
        <v>0</v>
      </c>
      <c r="AU324">
        <v>0</v>
      </c>
      <c r="AV324">
        <v>1579.60498046875</v>
      </c>
      <c r="AW324">
        <v>196747.00000000041</v>
      </c>
      <c r="AX324">
        <v>105881.82958984381</v>
      </c>
      <c r="AY324">
        <v>3838.9061139225987</v>
      </c>
      <c r="AZ324">
        <v>14336.150539398201</v>
      </c>
      <c r="BA324">
        <v>364.18511962890631</v>
      </c>
      <c r="BB324">
        <v>0</v>
      </c>
      <c r="BC324">
        <v>21482.236755371101</v>
      </c>
      <c r="BD324">
        <v>3191.8197269439747</v>
      </c>
      <c r="BE324">
        <v>18135.94830322266</v>
      </c>
      <c r="BF324">
        <v>0</v>
      </c>
      <c r="BG324">
        <v>0</v>
      </c>
    </row>
    <row r="325" spans="1:60" ht="15" customHeight="1">
      <c r="A325" s="16">
        <v>42131</v>
      </c>
      <c r="B325" t="s">
        <v>103</v>
      </c>
      <c r="C325" s="16" t="s">
        <v>66</v>
      </c>
      <c r="D325">
        <v>343644.140625</v>
      </c>
      <c r="E325">
        <v>156812.74462890631</v>
      </c>
      <c r="F325">
        <v>7145.8169604680716</v>
      </c>
      <c r="G325">
        <v>0</v>
      </c>
      <c r="H325">
        <v>0</v>
      </c>
      <c r="I325">
        <v>0</v>
      </c>
      <c r="J325">
        <v>0</v>
      </c>
      <c r="K325">
        <v>30650.994628906301</v>
      </c>
      <c r="L325">
        <v>498514.99392700172</v>
      </c>
      <c r="M325">
        <v>103485.00098419189</v>
      </c>
      <c r="N325">
        <v>13910.583880007311</v>
      </c>
      <c r="O325">
        <v>22133.35704422</v>
      </c>
      <c r="P325">
        <v>8122.9346365090496</v>
      </c>
      <c r="Q325">
        <v>0</v>
      </c>
      <c r="R325">
        <v>99610.211029052705</v>
      </c>
      <c r="S325">
        <v>1570.7466212511044</v>
      </c>
      <c r="T325">
        <v>48861.907810211102</v>
      </c>
      <c r="U325">
        <v>0</v>
      </c>
      <c r="V325">
        <v>0</v>
      </c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L325" s="16">
        <v>42131</v>
      </c>
      <c r="AM325" t="s">
        <v>103</v>
      </c>
      <c r="AN325" s="16" t="s">
        <v>66</v>
      </c>
      <c r="AO325">
        <v>56337.361328125</v>
      </c>
      <c r="AP325">
        <v>47561.6982421875</v>
      </c>
      <c r="AQ325">
        <v>67761.249865746126</v>
      </c>
      <c r="AR325">
        <v>0</v>
      </c>
      <c r="AS325">
        <v>0</v>
      </c>
      <c r="AT325">
        <v>0</v>
      </c>
      <c r="AU325">
        <v>0</v>
      </c>
      <c r="AV325">
        <v>4078.97973632813</v>
      </c>
      <c r="AW325">
        <v>106228.0007324219</v>
      </c>
      <c r="AX325">
        <v>34803.605224609397</v>
      </c>
      <c r="AY325">
        <v>3803.1816416978832</v>
      </c>
      <c r="AZ325">
        <v>7795.6196899414099</v>
      </c>
      <c r="BA325">
        <v>2867.1141973286858</v>
      </c>
      <c r="BB325">
        <v>0</v>
      </c>
      <c r="BC325">
        <v>19261.258663177501</v>
      </c>
      <c r="BD325">
        <v>5429.1649780273437</v>
      </c>
      <c r="BE325">
        <v>16260.93502807617</v>
      </c>
      <c r="BF325">
        <v>0</v>
      </c>
      <c r="BG325">
        <v>0</v>
      </c>
    </row>
    <row r="326" spans="1:60" ht="15" customHeight="1">
      <c r="A326" s="16">
        <v>42133</v>
      </c>
      <c r="B326" t="s">
        <v>64</v>
      </c>
      <c r="C326" s="16" t="s">
        <v>66</v>
      </c>
      <c r="D326">
        <v>8642036.71875</v>
      </c>
      <c r="E326">
        <v>2439225.7890625</v>
      </c>
      <c r="F326">
        <v>33575.780384665581</v>
      </c>
      <c r="G326">
        <v>0</v>
      </c>
      <c r="H326">
        <v>0</v>
      </c>
      <c r="I326">
        <v>0</v>
      </c>
      <c r="J326">
        <v>0</v>
      </c>
      <c r="K326">
        <v>156136.0462036129</v>
      </c>
      <c r="L326">
        <v>835764.9105224614</v>
      </c>
      <c r="M326">
        <v>340229.99984741211</v>
      </c>
      <c r="N326">
        <v>127590.70852160471</v>
      </c>
      <c r="O326">
        <v>297063.75472879387</v>
      </c>
      <c r="P326">
        <v>1711892.3721961998</v>
      </c>
      <c r="Q326">
        <v>1360653.0830983198</v>
      </c>
      <c r="R326">
        <v>1741621.1361694301</v>
      </c>
      <c r="S326">
        <v>292044.53587341309</v>
      </c>
      <c r="T326">
        <v>526042.90492439305</v>
      </c>
      <c r="U326">
        <v>0</v>
      </c>
      <c r="V326">
        <v>0</v>
      </c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L326" s="16">
        <v>42133</v>
      </c>
      <c r="AM326" t="s">
        <v>64</v>
      </c>
      <c r="AN326" s="16" t="s">
        <v>66</v>
      </c>
      <c r="AO326">
        <v>1435838.78125</v>
      </c>
      <c r="AP326">
        <v>753701.71875</v>
      </c>
      <c r="AQ326">
        <v>234894.25001172163</v>
      </c>
      <c r="AR326">
        <v>0</v>
      </c>
      <c r="AS326">
        <v>0</v>
      </c>
      <c r="AT326">
        <v>0</v>
      </c>
      <c r="AU326">
        <v>0</v>
      </c>
      <c r="AV326">
        <v>29488.507080078198</v>
      </c>
      <c r="AW326">
        <v>173067.982421875</v>
      </c>
      <c r="AX326">
        <v>135948.2646484375</v>
      </c>
      <c r="AY326">
        <v>29331.806513190233</v>
      </c>
      <c r="AZ326">
        <v>122358.96052551318</v>
      </c>
      <c r="BA326">
        <v>606697.86138916097</v>
      </c>
      <c r="BB326">
        <v>444517.44426739181</v>
      </c>
      <c r="BC326">
        <v>341300.13739013701</v>
      </c>
      <c r="BD326">
        <v>1023005.6313476563</v>
      </c>
      <c r="BE326">
        <v>179155.5814323425</v>
      </c>
      <c r="BF326">
        <v>0</v>
      </c>
      <c r="BG326">
        <v>0</v>
      </c>
    </row>
    <row r="327" spans="1:60">
      <c r="A327" s="17"/>
      <c r="B327" s="18">
        <v>2007</v>
      </c>
      <c r="C327" s="19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L327" s="17"/>
      <c r="AM327" s="18">
        <v>2007</v>
      </c>
      <c r="AN327" s="19"/>
      <c r="AO327" s="19"/>
      <c r="AP327" s="19"/>
      <c r="AQ327" s="19"/>
      <c r="AR327" s="19"/>
      <c r="AS327" s="19"/>
      <c r="AT327" s="19"/>
      <c r="AU327" s="19"/>
      <c r="AV327" s="19"/>
      <c r="AW327" s="19"/>
      <c r="AX327" s="19"/>
      <c r="AY327" s="19"/>
      <c r="AZ327" s="19"/>
      <c r="BA327" s="19"/>
      <c r="BB327" s="19"/>
      <c r="BC327" s="19"/>
      <c r="BD327" s="19"/>
      <c r="BE327" s="19"/>
      <c r="BF327" s="19"/>
      <c r="BG327" s="19"/>
      <c r="BH327" s="19"/>
    </row>
    <row r="328" spans="1:60" ht="30">
      <c r="A328" s="10" t="s">
        <v>7</v>
      </c>
      <c r="B328" s="10"/>
      <c r="C328" s="10"/>
      <c r="D328" s="10" t="s">
        <v>21</v>
      </c>
      <c r="E328" s="10" t="s">
        <v>22</v>
      </c>
      <c r="F328" s="10" t="s">
        <v>23</v>
      </c>
      <c r="G328" s="10" t="s">
        <v>24</v>
      </c>
      <c r="H328" s="10" t="s">
        <v>25</v>
      </c>
      <c r="I328" s="10" t="s">
        <v>26</v>
      </c>
      <c r="J328" s="10" t="s">
        <v>27</v>
      </c>
      <c r="K328" s="10" t="s">
        <v>28</v>
      </c>
      <c r="L328" s="10" t="s">
        <v>29</v>
      </c>
      <c r="M328" s="10" t="s">
        <v>30</v>
      </c>
      <c r="N328" s="10" t="s">
        <v>31</v>
      </c>
      <c r="O328" s="10" t="s">
        <v>32</v>
      </c>
      <c r="P328" s="10" t="s">
        <v>33</v>
      </c>
      <c r="Q328" s="10" t="s">
        <v>34</v>
      </c>
      <c r="R328" s="10" t="s">
        <v>35</v>
      </c>
      <c r="S328" s="10" t="s">
        <v>36</v>
      </c>
      <c r="T328" s="10" t="s">
        <v>37</v>
      </c>
      <c r="U328" s="10" t="s">
        <v>38</v>
      </c>
      <c r="V328" s="10" t="s">
        <v>39</v>
      </c>
      <c r="W328" s="10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L328" s="3" t="s">
        <v>7</v>
      </c>
      <c r="AM328" s="3"/>
      <c r="AN328" s="3"/>
      <c r="AO328" s="3" t="s">
        <v>21</v>
      </c>
      <c r="AP328" s="3" t="s">
        <v>22</v>
      </c>
      <c r="AQ328" s="3" t="s">
        <v>23</v>
      </c>
      <c r="AR328" s="3" t="s">
        <v>24</v>
      </c>
      <c r="AS328" s="3" t="s">
        <v>25</v>
      </c>
      <c r="AT328" s="3" t="s">
        <v>26</v>
      </c>
      <c r="AU328" s="3" t="s">
        <v>27</v>
      </c>
      <c r="AV328" s="3" t="s">
        <v>28</v>
      </c>
      <c r="AW328" s="3" t="s">
        <v>29</v>
      </c>
      <c r="AX328" s="3" t="s">
        <v>30</v>
      </c>
      <c r="AY328" s="3" t="s">
        <v>31</v>
      </c>
      <c r="AZ328" s="3" t="s">
        <v>32</v>
      </c>
      <c r="BA328" s="3" t="s">
        <v>33</v>
      </c>
      <c r="BB328" s="3" t="s">
        <v>34</v>
      </c>
      <c r="BC328" s="3" t="s">
        <v>35</v>
      </c>
      <c r="BD328" s="3" t="s">
        <v>36</v>
      </c>
      <c r="BE328" s="3" t="s">
        <v>37</v>
      </c>
      <c r="BF328" s="3" t="s">
        <v>38</v>
      </c>
      <c r="BG328" s="3" t="s">
        <v>39</v>
      </c>
      <c r="BH328" s="3" t="s">
        <v>40</v>
      </c>
    </row>
    <row r="329" spans="1:60">
      <c r="A329" s="16">
        <v>42001</v>
      </c>
      <c r="B329" s="16" t="s">
        <v>65</v>
      </c>
      <c r="C329" s="16" t="s">
        <v>66</v>
      </c>
      <c r="D329">
        <v>2995353.8510131799</v>
      </c>
      <c r="E329">
        <v>1321082.2947845459</v>
      </c>
      <c r="F329">
        <v>17758.811220024902</v>
      </c>
      <c r="G329">
        <v>0</v>
      </c>
      <c r="H329">
        <v>0</v>
      </c>
      <c r="I329">
        <v>0</v>
      </c>
      <c r="J329">
        <v>0</v>
      </c>
      <c r="K329">
        <v>26277.0419921875</v>
      </c>
      <c r="L329">
        <v>1018324.999023438</v>
      </c>
      <c r="M329">
        <v>314295.0009155274</v>
      </c>
      <c r="N329">
        <v>52510.769246578173</v>
      </c>
      <c r="O329">
        <v>1220763.65675986</v>
      </c>
      <c r="P329">
        <v>662150.85107040405</v>
      </c>
      <c r="Q329">
        <v>325820.21252688736</v>
      </c>
      <c r="R329">
        <v>888257.26882934605</v>
      </c>
      <c r="S329">
        <v>103322.56938171387</v>
      </c>
      <c r="T329">
        <v>417953.11621856701</v>
      </c>
      <c r="U329">
        <v>0</v>
      </c>
      <c r="V329">
        <v>0</v>
      </c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L329" s="16">
        <v>42001</v>
      </c>
      <c r="AM329" s="16" t="s">
        <v>65</v>
      </c>
      <c r="AN329" s="16" t="s">
        <v>66</v>
      </c>
      <c r="AO329">
        <v>503618.747497559</v>
      </c>
      <c r="AP329">
        <v>564032.68389892601</v>
      </c>
      <c r="AQ329">
        <v>153002.12763011083</v>
      </c>
      <c r="AR329">
        <v>0</v>
      </c>
      <c r="AS329">
        <v>0</v>
      </c>
      <c r="AT329">
        <v>0</v>
      </c>
      <c r="AU329">
        <v>0</v>
      </c>
      <c r="AV329">
        <v>3539.11474609375</v>
      </c>
      <c r="AW329">
        <v>341521.04248046898</v>
      </c>
      <c r="AX329">
        <v>232938.16455078131</v>
      </c>
      <c r="AY329">
        <v>13641.683562755625</v>
      </c>
      <c r="AZ329">
        <v>491073.41378402698</v>
      </c>
      <c r="BA329">
        <v>243299.62432861299</v>
      </c>
      <c r="BB329">
        <v>102134.5998125076</v>
      </c>
      <c r="BC329">
        <v>175608.69824218799</v>
      </c>
      <c r="BD329">
        <v>365130.8427734375</v>
      </c>
      <c r="BE329">
        <v>182302.69836425758</v>
      </c>
      <c r="BF329">
        <v>0</v>
      </c>
      <c r="BG329">
        <v>0</v>
      </c>
    </row>
    <row r="330" spans="1:60">
      <c r="A330" s="16">
        <v>42009</v>
      </c>
      <c r="B330" s="16" t="s">
        <v>60</v>
      </c>
      <c r="C330" s="16" t="s">
        <v>66</v>
      </c>
      <c r="D330">
        <v>1941817.1815872199</v>
      </c>
      <c r="E330">
        <v>942989.63109970093</v>
      </c>
      <c r="F330">
        <v>70614.229973186186</v>
      </c>
      <c r="G330">
        <v>0</v>
      </c>
      <c r="H330">
        <v>0</v>
      </c>
      <c r="I330">
        <v>0</v>
      </c>
      <c r="J330">
        <v>0</v>
      </c>
      <c r="K330">
        <v>20536.755371093801</v>
      </c>
      <c r="L330">
        <v>967255.04260253906</v>
      </c>
      <c r="M330">
        <v>496275.02728271479</v>
      </c>
      <c r="N330">
        <v>10552.7280553281</v>
      </c>
      <c r="O330">
        <v>158334.66280019251</v>
      </c>
      <c r="P330">
        <v>314038.015001297</v>
      </c>
      <c r="Q330">
        <v>0</v>
      </c>
      <c r="R330">
        <v>1336875.32958984</v>
      </c>
      <c r="S330">
        <v>20914.05438232427</v>
      </c>
      <c r="T330">
        <v>687101.06869506801</v>
      </c>
      <c r="U330">
        <v>0</v>
      </c>
      <c r="V330">
        <v>0</v>
      </c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L330" s="16">
        <v>42009</v>
      </c>
      <c r="AM330" s="16" t="s">
        <v>60</v>
      </c>
      <c r="AN330" s="16" t="s">
        <v>66</v>
      </c>
      <c r="AO330">
        <v>333180.85157775902</v>
      </c>
      <c r="AP330">
        <v>304716.60595703131</v>
      </c>
      <c r="AQ330">
        <v>600306.09652716666</v>
      </c>
      <c r="AR330">
        <v>0</v>
      </c>
      <c r="AS330">
        <v>0</v>
      </c>
      <c r="AT330">
        <v>0</v>
      </c>
      <c r="AU330">
        <v>0</v>
      </c>
      <c r="AV330">
        <v>2799.2998046875</v>
      </c>
      <c r="AW330">
        <v>203576.01562500012</v>
      </c>
      <c r="AX330">
        <v>273918.974609375</v>
      </c>
      <c r="AY330">
        <v>3014.2945303916899</v>
      </c>
      <c r="AZ330">
        <v>56166.695225477233</v>
      </c>
      <c r="BA330">
        <v>127480.92663192749</v>
      </c>
      <c r="BB330">
        <v>0</v>
      </c>
      <c r="BC330">
        <v>270272.543151855</v>
      </c>
      <c r="BD330">
        <v>75577.981689453125</v>
      </c>
      <c r="BE330">
        <v>247182.64862060529</v>
      </c>
      <c r="BF330">
        <v>0</v>
      </c>
      <c r="BG330">
        <v>0</v>
      </c>
    </row>
    <row r="331" spans="1:60">
      <c r="A331" s="16">
        <v>42011</v>
      </c>
      <c r="B331" s="16" t="s">
        <v>67</v>
      </c>
      <c r="C331" s="16" t="s">
        <v>66</v>
      </c>
      <c r="D331">
        <v>4476074.4681835203</v>
      </c>
      <c r="E331">
        <v>2998849.7691802997</v>
      </c>
      <c r="F331">
        <v>69739.411334466466</v>
      </c>
      <c r="G331">
        <v>0</v>
      </c>
      <c r="H331">
        <v>0</v>
      </c>
      <c r="I331">
        <v>0</v>
      </c>
      <c r="J331">
        <v>0</v>
      </c>
      <c r="K331">
        <v>69083.173339843794</v>
      </c>
      <c r="L331">
        <v>836994.92236328102</v>
      </c>
      <c r="M331">
        <v>339300.02722167969</v>
      </c>
      <c r="N331">
        <v>91588.840909153179</v>
      </c>
      <c r="O331">
        <v>316696.0755952</v>
      </c>
      <c r="P331">
        <v>1424662.747379303</v>
      </c>
      <c r="Q331">
        <v>0</v>
      </c>
      <c r="R331">
        <v>1592546.3119506801</v>
      </c>
      <c r="S331">
        <v>181332.08354949951</v>
      </c>
      <c r="T331">
        <v>1135559.4848327639</v>
      </c>
      <c r="U331">
        <v>0</v>
      </c>
      <c r="V331">
        <v>0</v>
      </c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L331" s="16">
        <v>42011</v>
      </c>
      <c r="AM331" s="16" t="s">
        <v>67</v>
      </c>
      <c r="AN331" s="16" t="s">
        <v>66</v>
      </c>
      <c r="AO331">
        <v>755530.13568115199</v>
      </c>
      <c r="AP331">
        <v>1247539.4691162109</v>
      </c>
      <c r="AQ331">
        <v>584137.77023436874</v>
      </c>
      <c r="AR331">
        <v>0</v>
      </c>
      <c r="AS331">
        <v>0</v>
      </c>
      <c r="AT331">
        <v>0</v>
      </c>
      <c r="AU331">
        <v>0</v>
      </c>
      <c r="AV331">
        <v>9481.1519775390607</v>
      </c>
      <c r="AW331">
        <v>247765.421875</v>
      </c>
      <c r="AX331">
        <v>173183.603515625</v>
      </c>
      <c r="AY331">
        <v>25998.89096981291</v>
      </c>
      <c r="AZ331">
        <v>90197.926280081301</v>
      </c>
      <c r="BA331">
        <v>606867.11650466896</v>
      </c>
      <c r="BB331">
        <v>0</v>
      </c>
      <c r="BC331">
        <v>317008.42602539097</v>
      </c>
      <c r="BD331">
        <v>645207.65771484375</v>
      </c>
      <c r="BE331">
        <v>484003.32519531302</v>
      </c>
      <c r="BF331">
        <v>0</v>
      </c>
      <c r="BG331">
        <v>0</v>
      </c>
    </row>
    <row r="332" spans="1:60">
      <c r="A332" s="16">
        <v>42013</v>
      </c>
      <c r="B332" s="16" t="s">
        <v>68</v>
      </c>
      <c r="C332" s="16" t="s">
        <v>66</v>
      </c>
      <c r="D332">
        <v>807632.96875</v>
      </c>
      <c r="E332">
        <v>720696.791015625</v>
      </c>
      <c r="F332">
        <v>25927.266205769891</v>
      </c>
      <c r="G332">
        <v>0</v>
      </c>
      <c r="H332">
        <v>0</v>
      </c>
      <c r="I332">
        <v>0</v>
      </c>
      <c r="J332">
        <v>0</v>
      </c>
      <c r="K332">
        <v>66740.541015625</v>
      </c>
      <c r="L332">
        <v>276644.99890136695</v>
      </c>
      <c r="M332">
        <v>122235.00381469729</v>
      </c>
      <c r="N332">
        <v>14812.266052007701</v>
      </c>
      <c r="O332">
        <v>43927.287509322203</v>
      </c>
      <c r="P332">
        <v>119985.8698425293</v>
      </c>
      <c r="Q332">
        <v>0</v>
      </c>
      <c r="R332">
        <v>914230.22666931199</v>
      </c>
      <c r="S332">
        <v>25492.237254142812</v>
      </c>
      <c r="T332">
        <v>864693.36042022705</v>
      </c>
      <c r="U332">
        <v>0</v>
      </c>
      <c r="V332">
        <v>0</v>
      </c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L332" s="16">
        <v>42013</v>
      </c>
      <c r="AM332" s="16" t="s">
        <v>68</v>
      </c>
      <c r="AN332" s="16" t="s">
        <v>66</v>
      </c>
      <c r="AO332">
        <v>137876.015625</v>
      </c>
      <c r="AP332">
        <v>240338.1953125</v>
      </c>
      <c r="AQ332">
        <v>310485.25329155102</v>
      </c>
      <c r="AR332">
        <v>0</v>
      </c>
      <c r="AS332">
        <v>0</v>
      </c>
      <c r="AT332">
        <v>0</v>
      </c>
      <c r="AU332">
        <v>0</v>
      </c>
      <c r="AV332">
        <v>9077.7294921875</v>
      </c>
      <c r="AW332">
        <v>56926.568359375</v>
      </c>
      <c r="AX332">
        <v>64760.0322265625</v>
      </c>
      <c r="AY332">
        <v>4415.7871903181103</v>
      </c>
      <c r="AZ332">
        <v>16589.834384679802</v>
      </c>
      <c r="BA332">
        <v>54792.846893310598</v>
      </c>
      <c r="BB332">
        <v>0</v>
      </c>
      <c r="BC332">
        <v>184087.15417480501</v>
      </c>
      <c r="BD332">
        <v>91753.365600585938</v>
      </c>
      <c r="BE332">
        <v>308860.68728637701</v>
      </c>
      <c r="BF332">
        <v>0</v>
      </c>
      <c r="BG332">
        <v>0</v>
      </c>
    </row>
    <row r="333" spans="1:60">
      <c r="A333" s="16">
        <v>42015</v>
      </c>
      <c r="B333" s="16" t="s">
        <v>69</v>
      </c>
      <c r="C333" s="16" t="s">
        <v>66</v>
      </c>
      <c r="D333">
        <v>894800.83984375</v>
      </c>
      <c r="E333">
        <v>327969.6875</v>
      </c>
      <c r="F333">
        <v>39917.451693067604</v>
      </c>
      <c r="G333">
        <v>0</v>
      </c>
      <c r="H333">
        <v>0</v>
      </c>
      <c r="I333">
        <v>0</v>
      </c>
      <c r="J333">
        <v>0</v>
      </c>
      <c r="K333">
        <v>20264.104003906301</v>
      </c>
      <c r="L333">
        <v>2060985.0029296901</v>
      </c>
      <c r="M333">
        <v>636959.98165893555</v>
      </c>
      <c r="N333">
        <v>8098.3448886871302</v>
      </c>
      <c r="O333">
        <v>64655.34489250186</v>
      </c>
      <c r="P333">
        <v>75997.326295852603</v>
      </c>
      <c r="Q333">
        <v>0</v>
      </c>
      <c r="R333">
        <v>1466747.3324585001</v>
      </c>
      <c r="S333">
        <v>4449.9296009540531</v>
      </c>
      <c r="T333">
        <v>569375.89601135196</v>
      </c>
      <c r="U333">
        <v>0</v>
      </c>
      <c r="V333">
        <v>0</v>
      </c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L333" s="16">
        <v>42015</v>
      </c>
      <c r="AM333" s="16" t="s">
        <v>69</v>
      </c>
      <c r="AN333" s="16" t="s">
        <v>66</v>
      </c>
      <c r="AO333">
        <v>153077.24609375</v>
      </c>
      <c r="AP333">
        <v>118570.875</v>
      </c>
      <c r="AQ333">
        <v>417568.44040001184</v>
      </c>
      <c r="AR333">
        <v>0</v>
      </c>
      <c r="AS333">
        <v>0</v>
      </c>
      <c r="AT333">
        <v>0</v>
      </c>
      <c r="AU333">
        <v>0</v>
      </c>
      <c r="AV333">
        <v>2759.31005859375</v>
      </c>
      <c r="AW333">
        <v>521797.103515625</v>
      </c>
      <c r="AX333">
        <v>375438.63879394531</v>
      </c>
      <c r="AY333">
        <v>2626.1348484754599</v>
      </c>
      <c r="AZ333">
        <v>23526.437774658232</v>
      </c>
      <c r="BA333">
        <v>29389.36872863771</v>
      </c>
      <c r="BB333">
        <v>0</v>
      </c>
      <c r="BC333">
        <v>295959.86001586902</v>
      </c>
      <c r="BD333">
        <v>16050.064590454102</v>
      </c>
      <c r="BE333">
        <v>212097.1396179201</v>
      </c>
      <c r="BF333">
        <v>0</v>
      </c>
      <c r="BG333">
        <v>0</v>
      </c>
    </row>
    <row r="334" spans="1:60">
      <c r="A334" s="16">
        <v>42021</v>
      </c>
      <c r="B334" s="16" t="s">
        <v>70</v>
      </c>
      <c r="C334" s="16" t="s">
        <v>66</v>
      </c>
      <c r="D334">
        <v>877771.15234375</v>
      </c>
      <c r="E334">
        <v>159067.892578125</v>
      </c>
      <c r="F334">
        <v>26091.241366153186</v>
      </c>
      <c r="G334">
        <v>0</v>
      </c>
      <c r="H334">
        <v>0</v>
      </c>
      <c r="I334">
        <v>0</v>
      </c>
      <c r="J334">
        <v>0</v>
      </c>
      <c r="K334">
        <v>16506.214347839399</v>
      </c>
      <c r="L334">
        <v>349399.99861335731</v>
      </c>
      <c r="M334">
        <v>135119.982276917</v>
      </c>
      <c r="N334">
        <v>369959.76903593499</v>
      </c>
      <c r="O334">
        <v>61960.372521400408</v>
      </c>
      <c r="P334">
        <v>596620.36977005005</v>
      </c>
      <c r="Q334">
        <v>172284.63065987805</v>
      </c>
      <c r="R334">
        <v>226945.50033569301</v>
      </c>
      <c r="S334">
        <v>6344.9930137395859</v>
      </c>
      <c r="T334">
        <v>44121.293846726403</v>
      </c>
      <c r="U334">
        <v>0</v>
      </c>
      <c r="V334">
        <v>0</v>
      </c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L334" s="16">
        <v>42021</v>
      </c>
      <c r="AM334" s="16" t="s">
        <v>70</v>
      </c>
      <c r="AN334" s="16" t="s">
        <v>66</v>
      </c>
      <c r="AO334">
        <v>144762.9375</v>
      </c>
      <c r="AP334">
        <v>48646.8203125</v>
      </c>
      <c r="AQ334">
        <v>166161.07906076731</v>
      </c>
      <c r="AR334">
        <v>0</v>
      </c>
      <c r="AS334">
        <v>0</v>
      </c>
      <c r="AT334">
        <v>0</v>
      </c>
      <c r="AU334">
        <v>0</v>
      </c>
      <c r="AV334">
        <v>2314.3108673095699</v>
      </c>
      <c r="AW334">
        <v>73530.001953125102</v>
      </c>
      <c r="AX334">
        <v>85016.631103515625</v>
      </c>
      <c r="AY334">
        <v>80077.896477341696</v>
      </c>
      <c r="AZ334">
        <v>18670.61498260494</v>
      </c>
      <c r="BA334">
        <v>229646.25201416027</v>
      </c>
      <c r="BB334">
        <v>46828.166739493587</v>
      </c>
      <c r="BC334">
        <v>44145.961585998499</v>
      </c>
      <c r="BD334">
        <v>22062.090309143066</v>
      </c>
      <c r="BE334">
        <v>14835.013888835911</v>
      </c>
      <c r="BF334">
        <v>0</v>
      </c>
      <c r="BG334">
        <v>0</v>
      </c>
    </row>
    <row r="335" spans="1:60">
      <c r="A335" s="16">
        <v>42023</v>
      </c>
      <c r="B335" t="s">
        <v>71</v>
      </c>
      <c r="C335" s="16" t="s">
        <v>66</v>
      </c>
      <c r="D335">
        <v>15232.1453857422</v>
      </c>
      <c r="E335">
        <v>2446.52098846436</v>
      </c>
      <c r="F335">
        <v>706.7461046068164</v>
      </c>
      <c r="G335">
        <v>0</v>
      </c>
      <c r="H335">
        <v>0</v>
      </c>
      <c r="I335">
        <v>0</v>
      </c>
      <c r="J335">
        <v>0</v>
      </c>
      <c r="K335">
        <v>1355.71142578125</v>
      </c>
      <c r="L335">
        <v>35860.000389099099</v>
      </c>
      <c r="M335">
        <v>12615.000152587929</v>
      </c>
      <c r="N335">
        <v>82053.034703493104</v>
      </c>
      <c r="O335">
        <v>6708.7955627441397</v>
      </c>
      <c r="P335">
        <v>1362.498561270535</v>
      </c>
      <c r="Q335">
        <v>0</v>
      </c>
      <c r="R335">
        <v>14553.587341308599</v>
      </c>
      <c r="S335">
        <v>2.2788981054873113E-2</v>
      </c>
      <c r="T335">
        <v>2516.6832122802698</v>
      </c>
      <c r="U335">
        <v>0</v>
      </c>
      <c r="V335">
        <v>0</v>
      </c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L335" s="16">
        <v>42023</v>
      </c>
      <c r="AM335" t="s">
        <v>71</v>
      </c>
      <c r="AN335" s="16" t="s">
        <v>66</v>
      </c>
      <c r="AO335">
        <v>2485.47973632813</v>
      </c>
      <c r="AP335">
        <v>757.83761596679699</v>
      </c>
      <c r="AQ335">
        <v>4289.7283674605378</v>
      </c>
      <c r="AR335">
        <v>0</v>
      </c>
      <c r="AS335">
        <v>0</v>
      </c>
      <c r="AT335">
        <v>0</v>
      </c>
      <c r="AU335">
        <v>0</v>
      </c>
      <c r="AV335">
        <v>179.955001831055</v>
      </c>
      <c r="AW335">
        <v>7342.0000610351499</v>
      </c>
      <c r="AX335">
        <v>6558.5319824218805</v>
      </c>
      <c r="AY335">
        <v>18873.3896787167</v>
      </c>
      <c r="AZ335">
        <v>6051.0407714843795</v>
      </c>
      <c r="BA335">
        <v>499.74630743265095</v>
      </c>
      <c r="BB335">
        <v>0</v>
      </c>
      <c r="BC335">
        <v>2800.99560546875</v>
      </c>
      <c r="BD335">
        <v>7.839950016932562E-2</v>
      </c>
      <c r="BE335">
        <v>830.80900573730491</v>
      </c>
      <c r="BF335">
        <v>0</v>
      </c>
      <c r="BG335">
        <v>0</v>
      </c>
    </row>
    <row r="336" spans="1:60">
      <c r="A336" s="16">
        <v>42025</v>
      </c>
      <c r="B336" t="s">
        <v>72</v>
      </c>
      <c r="C336" s="16" t="s">
        <v>66</v>
      </c>
      <c r="D336">
        <v>121385.04966735801</v>
      </c>
      <c r="E336">
        <v>14630.414356231689</v>
      </c>
      <c r="F336">
        <v>2474.2972381393884</v>
      </c>
      <c r="G336">
        <v>0</v>
      </c>
      <c r="H336">
        <v>0</v>
      </c>
      <c r="I336">
        <v>0</v>
      </c>
      <c r="J336">
        <v>0</v>
      </c>
      <c r="K336">
        <v>9337.4660644531305</v>
      </c>
      <c r="L336">
        <v>145174.5738830569</v>
      </c>
      <c r="M336">
        <v>16589.99861717227</v>
      </c>
      <c r="N336">
        <v>11360.6424231529</v>
      </c>
      <c r="O336">
        <v>229604.69889306999</v>
      </c>
      <c r="P336">
        <v>28901.112945556601</v>
      </c>
      <c r="Q336">
        <v>92227.570674300208</v>
      </c>
      <c r="R336">
        <v>11252.447814941401</v>
      </c>
      <c r="S336">
        <v>1417.700098037719</v>
      </c>
      <c r="T336">
        <v>1460.011299133301</v>
      </c>
      <c r="U336">
        <v>0</v>
      </c>
      <c r="V336">
        <v>0</v>
      </c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L336" s="16">
        <v>42025</v>
      </c>
      <c r="AM336" t="s">
        <v>72</v>
      </c>
      <c r="AN336" s="16" t="s">
        <v>66</v>
      </c>
      <c r="AO336">
        <v>20462.052124023401</v>
      </c>
      <c r="AP336">
        <v>4654.8073043823197</v>
      </c>
      <c r="AQ336">
        <v>15406.614332240113</v>
      </c>
      <c r="AR336">
        <v>0</v>
      </c>
      <c r="AS336">
        <v>0</v>
      </c>
      <c r="AT336">
        <v>0</v>
      </c>
      <c r="AU336">
        <v>0</v>
      </c>
      <c r="AV336">
        <v>1239.69006347656</v>
      </c>
      <c r="AW336">
        <v>29954.914253234798</v>
      </c>
      <c r="AX336">
        <v>15997.489379882809</v>
      </c>
      <c r="AY336">
        <v>2671.5024600029001</v>
      </c>
      <c r="AZ336">
        <v>59143.012752533003</v>
      </c>
      <c r="BA336">
        <v>10537.280590057369</v>
      </c>
      <c r="BB336">
        <v>24409.291536331199</v>
      </c>
      <c r="BC336">
        <v>2166.455078125</v>
      </c>
      <c r="BD336">
        <v>4879.025936126709</v>
      </c>
      <c r="BE336">
        <v>482.28507995605497</v>
      </c>
      <c r="BF336">
        <v>0</v>
      </c>
      <c r="BG336">
        <v>0</v>
      </c>
    </row>
    <row r="337" spans="1:59">
      <c r="A337" s="16">
        <v>42027</v>
      </c>
      <c r="B337" t="s">
        <v>73</v>
      </c>
      <c r="C337" s="16" t="s">
        <v>66</v>
      </c>
      <c r="D337">
        <v>1729240.8203125</v>
      </c>
      <c r="E337">
        <v>756223.5234375</v>
      </c>
      <c r="F337">
        <v>45458.358787537181</v>
      </c>
      <c r="G337">
        <v>0</v>
      </c>
      <c r="H337">
        <v>0</v>
      </c>
      <c r="I337">
        <v>0</v>
      </c>
      <c r="J337">
        <v>0</v>
      </c>
      <c r="K337">
        <v>42399.61466610436</v>
      </c>
      <c r="L337">
        <v>538363.91241836501</v>
      </c>
      <c r="M337">
        <v>296355.0221862793</v>
      </c>
      <c r="N337">
        <v>92061.682007789597</v>
      </c>
      <c r="O337">
        <v>130516.20725858213</v>
      </c>
      <c r="P337">
        <v>399346.17610025406</v>
      </c>
      <c r="Q337">
        <v>0</v>
      </c>
      <c r="R337">
        <v>976992.47863769496</v>
      </c>
      <c r="S337">
        <v>46405.395233154297</v>
      </c>
      <c r="T337">
        <v>454273.17692565901</v>
      </c>
      <c r="U337">
        <v>0</v>
      </c>
      <c r="V337">
        <v>0</v>
      </c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L337" s="16">
        <v>42027</v>
      </c>
      <c r="AM337" t="s">
        <v>73</v>
      </c>
      <c r="AN337" s="16" t="s">
        <v>66</v>
      </c>
      <c r="AO337">
        <v>292649.3125</v>
      </c>
      <c r="AP337">
        <v>239773.3125</v>
      </c>
      <c r="AQ337">
        <v>359837.94084209192</v>
      </c>
      <c r="AR337">
        <v>0</v>
      </c>
      <c r="AS337">
        <v>0</v>
      </c>
      <c r="AT337">
        <v>0</v>
      </c>
      <c r="AU337">
        <v>0</v>
      </c>
      <c r="AV337">
        <v>5895.9600429534958</v>
      </c>
      <c r="AW337">
        <v>112351.3030319214</v>
      </c>
      <c r="AX337">
        <v>171671.2890625</v>
      </c>
      <c r="AY337">
        <v>23314.2794635594</v>
      </c>
      <c r="AZ337">
        <v>81013.613546133027</v>
      </c>
      <c r="BA337">
        <v>139384.66760444641</v>
      </c>
      <c r="BB337">
        <v>0</v>
      </c>
      <c r="BC337">
        <v>195018.83973693801</v>
      </c>
      <c r="BD337">
        <v>165576.95367431641</v>
      </c>
      <c r="BE337">
        <v>159782.75323486328</v>
      </c>
      <c r="BF337">
        <v>0</v>
      </c>
      <c r="BG337">
        <v>0</v>
      </c>
    </row>
    <row r="338" spans="1:59">
      <c r="A338" s="16">
        <v>42029</v>
      </c>
      <c r="B338" t="s">
        <v>74</v>
      </c>
      <c r="C338" s="16" t="s">
        <v>66</v>
      </c>
      <c r="D338">
        <v>3731071.3671875</v>
      </c>
      <c r="E338">
        <v>1232955.108222961</v>
      </c>
      <c r="F338">
        <v>51796.36669394443</v>
      </c>
      <c r="G338">
        <v>0</v>
      </c>
      <c r="H338">
        <v>0</v>
      </c>
      <c r="I338">
        <v>0</v>
      </c>
      <c r="J338">
        <v>0</v>
      </c>
      <c r="K338">
        <v>160076.4619140625</v>
      </c>
      <c r="L338">
        <v>864724.99658203102</v>
      </c>
      <c r="M338">
        <v>434309.99359130859</v>
      </c>
      <c r="N338">
        <v>108185.005819559</v>
      </c>
      <c r="O338">
        <v>176234.53390884399</v>
      </c>
      <c r="P338">
        <v>522249.69597625703</v>
      </c>
      <c r="Q338">
        <v>507371.9051151725</v>
      </c>
      <c r="R338">
        <v>1337701.1966705299</v>
      </c>
      <c r="S338">
        <v>101475.66708374023</v>
      </c>
      <c r="T338">
        <v>469386.33407020499</v>
      </c>
      <c r="U338">
        <v>0</v>
      </c>
      <c r="V338">
        <v>0</v>
      </c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L338" s="16">
        <v>42029</v>
      </c>
      <c r="AM338" t="s">
        <v>74</v>
      </c>
      <c r="AN338" s="16" t="s">
        <v>66</v>
      </c>
      <c r="AO338">
        <v>636054.458984375</v>
      </c>
      <c r="AP338">
        <v>493054.03240966803</v>
      </c>
      <c r="AQ338">
        <v>388307.42967145145</v>
      </c>
      <c r="AR338">
        <v>0</v>
      </c>
      <c r="AS338">
        <v>0</v>
      </c>
      <c r="AT338">
        <v>0</v>
      </c>
      <c r="AU338">
        <v>0</v>
      </c>
      <c r="AV338">
        <v>46935.27294921875</v>
      </c>
      <c r="AW338">
        <v>265600.00439453102</v>
      </c>
      <c r="AX338">
        <v>256391.56982421881</v>
      </c>
      <c r="AY338">
        <v>27314.514281362299</v>
      </c>
      <c r="AZ338">
        <v>50996.672306299202</v>
      </c>
      <c r="BA338">
        <v>203318.23191070592</v>
      </c>
      <c r="BB338">
        <v>165801.37880754471</v>
      </c>
      <c r="BC338">
        <v>268006.18382263201</v>
      </c>
      <c r="BD338">
        <v>363407.30810546875</v>
      </c>
      <c r="BE338">
        <v>192250.64458465599</v>
      </c>
      <c r="BF338">
        <v>0</v>
      </c>
      <c r="BG338">
        <v>0</v>
      </c>
    </row>
    <row r="339" spans="1:59">
      <c r="A339" s="16">
        <v>42033</v>
      </c>
      <c r="B339" t="s">
        <v>75</v>
      </c>
      <c r="C339" s="16" t="s">
        <v>66</v>
      </c>
      <c r="D339">
        <v>350244.0625</v>
      </c>
      <c r="E339">
        <v>87824.131103515596</v>
      </c>
      <c r="F339">
        <v>18811.228171238516</v>
      </c>
      <c r="G339">
        <v>0</v>
      </c>
      <c r="H339">
        <v>0</v>
      </c>
      <c r="I339">
        <v>0</v>
      </c>
      <c r="J339">
        <v>0</v>
      </c>
      <c r="K339">
        <v>4162.2396240234402</v>
      </c>
      <c r="L339">
        <v>342105.03318786633</v>
      </c>
      <c r="M339">
        <v>109980.0020904541</v>
      </c>
      <c r="N339">
        <v>1976.51653730869</v>
      </c>
      <c r="O339">
        <v>68119.926605224595</v>
      </c>
      <c r="P339">
        <v>76586.112656831712</v>
      </c>
      <c r="Q339">
        <v>0</v>
      </c>
      <c r="R339">
        <v>119992.755317688</v>
      </c>
      <c r="S339">
        <v>1142.5148947238929</v>
      </c>
      <c r="T339">
        <v>32127.081939697302</v>
      </c>
      <c r="U339">
        <v>0</v>
      </c>
      <c r="V339">
        <v>0</v>
      </c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L339" s="16">
        <v>42033</v>
      </c>
      <c r="AM339" t="s">
        <v>75</v>
      </c>
      <c r="AN339" s="16" t="s">
        <v>66</v>
      </c>
      <c r="AO339">
        <v>58564.548828125</v>
      </c>
      <c r="AP339">
        <v>27380.167968750102</v>
      </c>
      <c r="AQ339">
        <v>133987.13047019579</v>
      </c>
      <c r="AR339">
        <v>0</v>
      </c>
      <c r="AS339">
        <v>0</v>
      </c>
      <c r="AT339">
        <v>0</v>
      </c>
      <c r="AU339">
        <v>0</v>
      </c>
      <c r="AV339">
        <v>559.85998535156295</v>
      </c>
      <c r="AW339">
        <v>72451.006225585996</v>
      </c>
      <c r="AX339">
        <v>72277.5751953125</v>
      </c>
      <c r="AY339">
        <v>500.04072225093802</v>
      </c>
      <c r="AZ339">
        <v>19788.662712097201</v>
      </c>
      <c r="BA339">
        <v>28306.981139063799</v>
      </c>
      <c r="BB339">
        <v>0</v>
      </c>
      <c r="BC339">
        <v>23665.3134307861</v>
      </c>
      <c r="BD339">
        <v>4027.7743072509766</v>
      </c>
      <c r="BE339">
        <v>11064.035560607919</v>
      </c>
      <c r="BF339">
        <v>0</v>
      </c>
      <c r="BG339">
        <v>0</v>
      </c>
    </row>
    <row r="340" spans="1:59">
      <c r="A340" s="16">
        <v>42035</v>
      </c>
      <c r="B340" t="s">
        <v>76</v>
      </c>
      <c r="C340" s="16" t="s">
        <v>66</v>
      </c>
      <c r="D340">
        <v>599382.39227294899</v>
      </c>
      <c r="E340">
        <v>267429.53153324121</v>
      </c>
      <c r="F340">
        <v>11576.166881173862</v>
      </c>
      <c r="G340">
        <v>0</v>
      </c>
      <c r="H340">
        <v>0</v>
      </c>
      <c r="I340">
        <v>0</v>
      </c>
      <c r="J340">
        <v>0</v>
      </c>
      <c r="K340">
        <v>57103.791320800781</v>
      </c>
      <c r="L340">
        <v>149029.99761962879</v>
      </c>
      <c r="M340">
        <v>131489.99379730228</v>
      </c>
      <c r="N340">
        <v>6714.8538739085197</v>
      </c>
      <c r="O340">
        <v>34255.206344604499</v>
      </c>
      <c r="P340">
        <v>75558.876203537002</v>
      </c>
      <c r="Q340">
        <v>0</v>
      </c>
      <c r="R340">
        <v>385308.11542510998</v>
      </c>
      <c r="S340">
        <v>16094.591976165821</v>
      </c>
      <c r="T340">
        <v>183306.19355106328</v>
      </c>
      <c r="U340">
        <v>0</v>
      </c>
      <c r="V340">
        <v>0</v>
      </c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L340" s="16">
        <v>42035</v>
      </c>
      <c r="AM340" t="s">
        <v>76</v>
      </c>
      <c r="AN340" s="16" t="s">
        <v>66</v>
      </c>
      <c r="AO340">
        <v>100774.602416992</v>
      </c>
      <c r="AP340">
        <v>112366.1698608399</v>
      </c>
      <c r="AQ340">
        <v>148634.62161456048</v>
      </c>
      <c r="AR340">
        <v>0</v>
      </c>
      <c r="AS340">
        <v>0</v>
      </c>
      <c r="AT340">
        <v>0</v>
      </c>
      <c r="AU340">
        <v>0</v>
      </c>
      <c r="AV340">
        <v>21387.573303222656</v>
      </c>
      <c r="AW340">
        <v>51561.14501953125</v>
      </c>
      <c r="AX340">
        <v>110300.4287109375</v>
      </c>
      <c r="AY340">
        <v>2004.80508452654</v>
      </c>
      <c r="AZ340">
        <v>9371.6329040527307</v>
      </c>
      <c r="BA340">
        <v>31772.052108764598</v>
      </c>
      <c r="BB340">
        <v>0</v>
      </c>
      <c r="BC340">
        <v>76297.564308166504</v>
      </c>
      <c r="BD340">
        <v>56967.680541992187</v>
      </c>
      <c r="BE340">
        <v>78790.152862548799</v>
      </c>
      <c r="BF340">
        <v>0</v>
      </c>
      <c r="BG340">
        <v>0</v>
      </c>
    </row>
    <row r="341" spans="1:59">
      <c r="A341" s="16">
        <v>42037</v>
      </c>
      <c r="B341" t="s">
        <v>77</v>
      </c>
      <c r="C341" s="16" t="s">
        <v>66</v>
      </c>
      <c r="D341">
        <v>2366415.7324218801</v>
      </c>
      <c r="E341">
        <v>616193.88172912598</v>
      </c>
      <c r="F341">
        <v>14311.884062007854</v>
      </c>
      <c r="G341">
        <v>0</v>
      </c>
      <c r="H341">
        <v>0</v>
      </c>
      <c r="I341">
        <v>0</v>
      </c>
      <c r="J341">
        <v>0</v>
      </c>
      <c r="K341">
        <v>91489.87052941318</v>
      </c>
      <c r="L341">
        <v>365085.00129079772</v>
      </c>
      <c r="M341">
        <v>149984.99909973145</v>
      </c>
      <c r="N341">
        <v>48447.040380716302</v>
      </c>
      <c r="O341">
        <v>589674.63137912797</v>
      </c>
      <c r="P341">
        <v>504597.53177070699</v>
      </c>
      <c r="Q341">
        <v>0</v>
      </c>
      <c r="R341">
        <v>266837.30018615699</v>
      </c>
      <c r="S341">
        <v>51241.970197677612</v>
      </c>
      <c r="T341">
        <v>74375.175754547105</v>
      </c>
      <c r="U341">
        <v>0</v>
      </c>
      <c r="V341">
        <v>0</v>
      </c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L341" s="16">
        <v>42037</v>
      </c>
      <c r="AM341" t="s">
        <v>77</v>
      </c>
      <c r="AN341" s="16" t="s">
        <v>66</v>
      </c>
      <c r="AO341">
        <v>395553.03808593802</v>
      </c>
      <c r="AP341">
        <v>191490.31686401321</v>
      </c>
      <c r="AQ341">
        <v>110017.07792916428</v>
      </c>
      <c r="AR341">
        <v>0</v>
      </c>
      <c r="AS341">
        <v>0</v>
      </c>
      <c r="AT341">
        <v>0</v>
      </c>
      <c r="AU341">
        <v>0</v>
      </c>
      <c r="AV341">
        <v>12259.860546827342</v>
      </c>
      <c r="AW341">
        <v>78742.000656127959</v>
      </c>
      <c r="AX341">
        <v>109766.763671875</v>
      </c>
      <c r="AY341">
        <v>12021.3638472557</v>
      </c>
      <c r="AZ341">
        <v>245698.26921463001</v>
      </c>
      <c r="BA341">
        <v>166428.75262069679</v>
      </c>
      <c r="BB341">
        <v>0</v>
      </c>
      <c r="BC341">
        <v>52247.921142578103</v>
      </c>
      <c r="BD341">
        <v>179347.08874511719</v>
      </c>
      <c r="BE341">
        <v>25293.632987976001</v>
      </c>
      <c r="BF341">
        <v>0</v>
      </c>
      <c r="BG341">
        <v>0</v>
      </c>
    </row>
    <row r="342" spans="1:59">
      <c r="A342" s="16">
        <v>42041</v>
      </c>
      <c r="B342" t="s">
        <v>61</v>
      </c>
      <c r="C342" s="16" t="s">
        <v>66</v>
      </c>
      <c r="D342">
        <v>2126944.73968506</v>
      </c>
      <c r="E342">
        <v>1543873.941131592</v>
      </c>
      <c r="F342">
        <v>47079.945573601246</v>
      </c>
      <c r="G342">
        <v>0</v>
      </c>
      <c r="H342">
        <v>0</v>
      </c>
      <c r="I342">
        <v>0</v>
      </c>
      <c r="J342">
        <v>0</v>
      </c>
      <c r="K342">
        <v>60105.592590212815</v>
      </c>
      <c r="L342">
        <v>682145.83636856102</v>
      </c>
      <c r="M342">
        <v>275894.99523925781</v>
      </c>
      <c r="N342">
        <v>46196.250404715523</v>
      </c>
      <c r="O342">
        <v>93939.734925508499</v>
      </c>
      <c r="P342">
        <v>964046.90640258801</v>
      </c>
      <c r="Q342">
        <v>0</v>
      </c>
      <c r="R342">
        <v>1927215.0616455099</v>
      </c>
      <c r="S342">
        <v>94543.953651428223</v>
      </c>
      <c r="T342">
        <v>1486890.646789551</v>
      </c>
      <c r="U342">
        <v>0</v>
      </c>
      <c r="V342">
        <v>0</v>
      </c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L342" s="16">
        <v>42041</v>
      </c>
      <c r="AM342" t="s">
        <v>61</v>
      </c>
      <c r="AN342" s="16" t="s">
        <v>66</v>
      </c>
      <c r="AO342">
        <v>362701.13964843802</v>
      </c>
      <c r="AP342">
        <v>498948.60961913998</v>
      </c>
      <c r="AQ342">
        <v>389517.00277346373</v>
      </c>
      <c r="AR342">
        <v>0</v>
      </c>
      <c r="AS342">
        <v>0</v>
      </c>
      <c r="AT342">
        <v>0</v>
      </c>
      <c r="AU342">
        <v>0</v>
      </c>
      <c r="AV342">
        <v>8144.4898433685348</v>
      </c>
      <c r="AW342">
        <v>140700.44622039801</v>
      </c>
      <c r="AX342">
        <v>185742.51953125</v>
      </c>
      <c r="AY342">
        <v>13294.082193613021</v>
      </c>
      <c r="AZ342">
        <v>35924.200731039084</v>
      </c>
      <c r="BA342">
        <v>377073.30610656796</v>
      </c>
      <c r="BB342">
        <v>0</v>
      </c>
      <c r="BC342">
        <v>385035.99658203102</v>
      </c>
      <c r="BD342">
        <v>337637.76245117187</v>
      </c>
      <c r="BE342">
        <v>523807.8984375</v>
      </c>
      <c r="BF342">
        <v>0</v>
      </c>
      <c r="BG342">
        <v>0</v>
      </c>
    </row>
    <row r="343" spans="1:59">
      <c r="A343" s="16">
        <v>42043</v>
      </c>
      <c r="B343" t="s">
        <v>78</v>
      </c>
      <c r="C343" s="16" t="s">
        <v>66</v>
      </c>
      <c r="D343">
        <v>1935560.91542244</v>
      </c>
      <c r="E343">
        <v>819174.92942810105</v>
      </c>
      <c r="F343">
        <v>16728.330351150951</v>
      </c>
      <c r="G343">
        <v>0</v>
      </c>
      <c r="H343">
        <v>0</v>
      </c>
      <c r="I343">
        <v>0</v>
      </c>
      <c r="J343">
        <v>0</v>
      </c>
      <c r="K343">
        <v>20407.978012204218</v>
      </c>
      <c r="L343">
        <v>470729.994140625</v>
      </c>
      <c r="M343">
        <v>161354.99607849171</v>
      </c>
      <c r="N343">
        <v>22538.157140970201</v>
      </c>
      <c r="O343">
        <v>39112.901945114099</v>
      </c>
      <c r="P343">
        <v>444242.95230102504</v>
      </c>
      <c r="Q343">
        <v>0</v>
      </c>
      <c r="R343">
        <v>383998.57952117902</v>
      </c>
      <c r="S343">
        <v>68888.484069824219</v>
      </c>
      <c r="T343">
        <v>173320.70121383632</v>
      </c>
      <c r="U343">
        <v>0</v>
      </c>
      <c r="V343">
        <v>0</v>
      </c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L343" s="16">
        <v>42043</v>
      </c>
      <c r="AM343" t="s">
        <v>78</v>
      </c>
      <c r="AN343" s="16" t="s">
        <v>66</v>
      </c>
      <c r="AO343">
        <v>324827.500183105</v>
      </c>
      <c r="AP343">
        <v>388547.18471336371</v>
      </c>
      <c r="AQ343">
        <v>137608.77397729456</v>
      </c>
      <c r="AR343">
        <v>0</v>
      </c>
      <c r="AS343">
        <v>0</v>
      </c>
      <c r="AT343">
        <v>0</v>
      </c>
      <c r="AU343">
        <v>0</v>
      </c>
      <c r="AV343">
        <v>3225.3865027427651</v>
      </c>
      <c r="AW343">
        <v>188735.464233398</v>
      </c>
      <c r="AX343">
        <v>103909.9707031251</v>
      </c>
      <c r="AY343">
        <v>7858.7757593393299</v>
      </c>
      <c r="AZ343">
        <v>13114.934708118401</v>
      </c>
      <c r="BA343">
        <v>189571.8963356021</v>
      </c>
      <c r="BB343">
        <v>0</v>
      </c>
      <c r="BC343">
        <v>75994.530868530303</v>
      </c>
      <c r="BD343">
        <v>243694.35400390625</v>
      </c>
      <c r="BE343">
        <v>83928.536521911607</v>
      </c>
      <c r="BF343">
        <v>0</v>
      </c>
      <c r="BG343">
        <v>0</v>
      </c>
    </row>
    <row r="344" spans="1:59">
      <c r="A344" s="16">
        <v>42047</v>
      </c>
      <c r="B344" t="s">
        <v>79</v>
      </c>
      <c r="C344" s="16" t="s">
        <v>66</v>
      </c>
      <c r="D344">
        <v>77676.40625</v>
      </c>
      <c r="E344">
        <v>19071.834777832049</v>
      </c>
      <c r="F344">
        <v>6163.4981551345081</v>
      </c>
      <c r="G344">
        <v>0</v>
      </c>
      <c r="H344">
        <v>0</v>
      </c>
      <c r="I344">
        <v>0</v>
      </c>
      <c r="J344">
        <v>0</v>
      </c>
      <c r="K344">
        <v>12507.3386230469</v>
      </c>
      <c r="L344">
        <v>184809.99683380109</v>
      </c>
      <c r="M344">
        <v>61140.000167846731</v>
      </c>
      <c r="N344">
        <v>5889.5492195487004</v>
      </c>
      <c r="O344">
        <v>18475.430277824398</v>
      </c>
      <c r="P344">
        <v>21676.8615980996</v>
      </c>
      <c r="Q344">
        <v>0</v>
      </c>
      <c r="R344">
        <v>64461.542758941701</v>
      </c>
      <c r="S344">
        <v>0.30786189620266691</v>
      </c>
      <c r="T344">
        <v>17044.05357789994</v>
      </c>
      <c r="U344">
        <v>0</v>
      </c>
      <c r="V344">
        <v>0</v>
      </c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L344" s="16">
        <v>42047</v>
      </c>
      <c r="AM344" t="s">
        <v>79</v>
      </c>
      <c r="AN344" s="16" t="s">
        <v>66</v>
      </c>
      <c r="AO344">
        <v>12666.041015625</v>
      </c>
      <c r="AP344">
        <v>5741.57275390625</v>
      </c>
      <c r="AQ344">
        <v>44196.496370696514</v>
      </c>
      <c r="AR344">
        <v>0</v>
      </c>
      <c r="AS344">
        <v>0</v>
      </c>
      <c r="AT344">
        <v>0</v>
      </c>
      <c r="AU344">
        <v>0</v>
      </c>
      <c r="AV344">
        <v>1659.58483886719</v>
      </c>
      <c r="AW344">
        <v>37432.000350952199</v>
      </c>
      <c r="AX344">
        <v>37971.781982421882</v>
      </c>
      <c r="AY344">
        <v>1394.09078881145</v>
      </c>
      <c r="AZ344">
        <v>5375.0760345459003</v>
      </c>
      <c r="BA344">
        <v>8017.1428246013802</v>
      </c>
      <c r="BB344">
        <v>0</v>
      </c>
      <c r="BC344">
        <v>12397.832225799601</v>
      </c>
      <c r="BD344">
        <v>1.0583931263536228</v>
      </c>
      <c r="BE344">
        <v>5619.9923324584997</v>
      </c>
      <c r="BF344">
        <v>0</v>
      </c>
      <c r="BG344">
        <v>0</v>
      </c>
    </row>
    <row r="345" spans="1:59">
      <c r="A345" s="16">
        <v>42055</v>
      </c>
      <c r="B345" t="s">
        <v>80</v>
      </c>
      <c r="C345" s="16" t="s">
        <v>66</v>
      </c>
      <c r="D345">
        <v>1534518.06396484</v>
      </c>
      <c r="E345">
        <v>1620344.6556396529</v>
      </c>
      <c r="F345">
        <v>64815.398366814472</v>
      </c>
      <c r="G345">
        <v>0</v>
      </c>
      <c r="H345">
        <v>0</v>
      </c>
      <c r="I345">
        <v>0</v>
      </c>
      <c r="J345">
        <v>0</v>
      </c>
      <c r="K345">
        <v>58238.1982421875</v>
      </c>
      <c r="L345">
        <v>1254555.000976563</v>
      </c>
      <c r="M345">
        <v>471359.99737548816</v>
      </c>
      <c r="N345">
        <v>83136.524181842775</v>
      </c>
      <c r="O345">
        <v>255112.42987823501</v>
      </c>
      <c r="P345">
        <v>1177825.1435508728</v>
      </c>
      <c r="Q345">
        <v>0</v>
      </c>
      <c r="R345">
        <v>3370619.1650390602</v>
      </c>
      <c r="S345">
        <v>97359.650550842285</v>
      </c>
      <c r="T345">
        <v>3798905.8204345703</v>
      </c>
      <c r="U345">
        <v>0</v>
      </c>
      <c r="V345">
        <v>0</v>
      </c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L345" s="16">
        <v>42055</v>
      </c>
      <c r="AM345" t="s">
        <v>80</v>
      </c>
      <c r="AN345" s="16" t="s">
        <v>66</v>
      </c>
      <c r="AO345">
        <v>257413.647003174</v>
      </c>
      <c r="AP345">
        <v>651133.470703125</v>
      </c>
      <c r="AQ345">
        <v>704364.82891052961</v>
      </c>
      <c r="AR345">
        <v>0</v>
      </c>
      <c r="AS345">
        <v>0</v>
      </c>
      <c r="AT345">
        <v>0</v>
      </c>
      <c r="AU345">
        <v>0</v>
      </c>
      <c r="AV345">
        <v>7838.0400390625</v>
      </c>
      <c r="AW345">
        <v>374193.0625</v>
      </c>
      <c r="AX345">
        <v>305925.22143554688</v>
      </c>
      <c r="AY345">
        <v>24431.927420616128</v>
      </c>
      <c r="AZ345">
        <v>97603.649659991293</v>
      </c>
      <c r="BA345">
        <v>530022.94198608398</v>
      </c>
      <c r="BB345">
        <v>0</v>
      </c>
      <c r="BC345">
        <v>665465.40869140602</v>
      </c>
      <c r="BD345">
        <v>343590.27734375</v>
      </c>
      <c r="BE345">
        <v>1562010.0480957008</v>
      </c>
      <c r="BF345">
        <v>0</v>
      </c>
      <c r="BG345">
        <v>0</v>
      </c>
    </row>
    <row r="346" spans="1:59">
      <c r="A346" s="16">
        <v>42057</v>
      </c>
      <c r="B346" t="s">
        <v>81</v>
      </c>
      <c r="C346" s="16" t="s">
        <v>66</v>
      </c>
      <c r="D346">
        <v>327454.423828125</v>
      </c>
      <c r="E346">
        <v>130867.47021484381</v>
      </c>
      <c r="F346">
        <v>17071.413754739002</v>
      </c>
      <c r="G346">
        <v>0</v>
      </c>
      <c r="H346">
        <v>0</v>
      </c>
      <c r="I346">
        <v>0</v>
      </c>
      <c r="J346">
        <v>0</v>
      </c>
      <c r="K346">
        <v>4249.54003906251</v>
      </c>
      <c r="L346">
        <v>724025.0078125</v>
      </c>
      <c r="M346">
        <v>208035.00048828131</v>
      </c>
      <c r="N346">
        <v>9315.3283149302006</v>
      </c>
      <c r="O346">
        <v>27592.766736984209</v>
      </c>
      <c r="P346">
        <v>161878.31861114502</v>
      </c>
      <c r="Q346">
        <v>0</v>
      </c>
      <c r="R346">
        <v>565044.01573181199</v>
      </c>
      <c r="S346">
        <v>2534.5656766891466</v>
      </c>
      <c r="T346">
        <v>239153.0749320981</v>
      </c>
      <c r="U346">
        <v>0</v>
      </c>
      <c r="V346">
        <v>0</v>
      </c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L346" s="16">
        <v>42057</v>
      </c>
      <c r="AM346" t="s">
        <v>81</v>
      </c>
      <c r="AN346" s="16" t="s">
        <v>66</v>
      </c>
      <c r="AO346">
        <v>56027.294921875</v>
      </c>
      <c r="AP346">
        <v>50636.1416015625</v>
      </c>
      <c r="AQ346">
        <v>145493.96493948251</v>
      </c>
      <c r="AR346">
        <v>0</v>
      </c>
      <c r="AS346">
        <v>0</v>
      </c>
      <c r="AT346">
        <v>0</v>
      </c>
      <c r="AU346">
        <v>0</v>
      </c>
      <c r="AV346">
        <v>1113.5760192871101</v>
      </c>
      <c r="AW346">
        <v>187126.19824218799</v>
      </c>
      <c r="AX346">
        <v>142517.201171875</v>
      </c>
      <c r="AY346">
        <v>1728.9855828285199</v>
      </c>
      <c r="AZ346">
        <v>9189.7224168777502</v>
      </c>
      <c r="BA346">
        <v>79517.869415283203</v>
      </c>
      <c r="BB346">
        <v>0</v>
      </c>
      <c r="BC346">
        <v>114031.385826111</v>
      </c>
      <c r="BD346">
        <v>9143.0631942749023</v>
      </c>
      <c r="BE346">
        <v>95162.156570434512</v>
      </c>
      <c r="BF346">
        <v>0</v>
      </c>
      <c r="BG346">
        <v>0</v>
      </c>
    </row>
    <row r="347" spans="1:59">
      <c r="A347" s="16">
        <v>42061</v>
      </c>
      <c r="B347" t="s">
        <v>82</v>
      </c>
      <c r="C347" s="16" t="s">
        <v>66</v>
      </c>
      <c r="D347">
        <v>952048.13221931504</v>
      </c>
      <c r="E347">
        <v>387202.24092006695</v>
      </c>
      <c r="F347">
        <v>29869.807003703285</v>
      </c>
      <c r="G347">
        <v>0</v>
      </c>
      <c r="H347">
        <v>0</v>
      </c>
      <c r="I347">
        <v>0</v>
      </c>
      <c r="J347">
        <v>0</v>
      </c>
      <c r="K347">
        <v>5746.193359375</v>
      </c>
      <c r="L347">
        <v>526154.96875</v>
      </c>
      <c r="M347">
        <v>318254.97030639648</v>
      </c>
      <c r="N347">
        <v>21582.257615864262</v>
      </c>
      <c r="O347">
        <v>83733.014097213745</v>
      </c>
      <c r="P347">
        <v>173252.14079391959</v>
      </c>
      <c r="Q347">
        <v>0</v>
      </c>
      <c r="R347">
        <v>1014870.61447144</v>
      </c>
      <c r="S347">
        <v>16472.830209732056</v>
      </c>
      <c r="T347">
        <v>438149.99179077201</v>
      </c>
      <c r="U347">
        <v>0</v>
      </c>
      <c r="V347">
        <v>0</v>
      </c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L347" s="16">
        <v>42061</v>
      </c>
      <c r="AM347" t="s">
        <v>82</v>
      </c>
      <c r="AN347" s="16" t="s">
        <v>66</v>
      </c>
      <c r="AO347">
        <v>161953.182971954</v>
      </c>
      <c r="AP347">
        <v>146036.16917228661</v>
      </c>
      <c r="AQ347">
        <v>287908.27739597857</v>
      </c>
      <c r="AR347">
        <v>0</v>
      </c>
      <c r="AS347">
        <v>0</v>
      </c>
      <c r="AT347">
        <v>0</v>
      </c>
      <c r="AU347">
        <v>0</v>
      </c>
      <c r="AV347">
        <v>779.80499267578102</v>
      </c>
      <c r="AW347">
        <v>146412.361572266</v>
      </c>
      <c r="AX347">
        <v>213448.5634765625</v>
      </c>
      <c r="AY347">
        <v>6768.0596281290082</v>
      </c>
      <c r="AZ347">
        <v>27596.83031463619</v>
      </c>
      <c r="BA347">
        <v>65599.856132268906</v>
      </c>
      <c r="BB347">
        <v>0</v>
      </c>
      <c r="BC347">
        <v>203489.51269531299</v>
      </c>
      <c r="BD347">
        <v>59039.897216796875</v>
      </c>
      <c r="BE347">
        <v>169831.82736206101</v>
      </c>
      <c r="BF347">
        <v>0</v>
      </c>
      <c r="BG347">
        <v>0</v>
      </c>
    </row>
    <row r="348" spans="1:59">
      <c r="A348" s="16">
        <v>42063</v>
      </c>
      <c r="B348" t="s">
        <v>83</v>
      </c>
      <c r="C348" s="16" t="s">
        <v>66</v>
      </c>
      <c r="D348">
        <v>2316950.9683227502</v>
      </c>
      <c r="E348">
        <v>366141.70204162598</v>
      </c>
      <c r="F348">
        <v>53082.183518385034</v>
      </c>
      <c r="G348">
        <v>0</v>
      </c>
      <c r="H348">
        <v>0</v>
      </c>
      <c r="I348">
        <v>0</v>
      </c>
      <c r="J348">
        <v>0</v>
      </c>
      <c r="K348">
        <v>14435.330566406299</v>
      </c>
      <c r="L348">
        <v>553298.179512262</v>
      </c>
      <c r="M348">
        <v>488325.00543212891</v>
      </c>
      <c r="N348">
        <v>74046.110836982698</v>
      </c>
      <c r="O348">
        <v>506197.449661255</v>
      </c>
      <c r="P348">
        <v>526703.55918669701</v>
      </c>
      <c r="Q348">
        <v>0</v>
      </c>
      <c r="R348">
        <v>461761.40522003197</v>
      </c>
      <c r="S348">
        <v>48731.782420158386</v>
      </c>
      <c r="T348">
        <v>77971.457609176694</v>
      </c>
      <c r="U348">
        <v>0</v>
      </c>
      <c r="V348">
        <v>0</v>
      </c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L348" s="16">
        <v>42063</v>
      </c>
      <c r="AM348" t="s">
        <v>83</v>
      </c>
      <c r="AN348" s="16" t="s">
        <v>66</v>
      </c>
      <c r="AO348">
        <v>389504.85729980498</v>
      </c>
      <c r="AP348">
        <v>124687.920135498</v>
      </c>
      <c r="AQ348">
        <v>370226.97614865191</v>
      </c>
      <c r="AR348">
        <v>0</v>
      </c>
      <c r="AS348">
        <v>0</v>
      </c>
      <c r="AT348">
        <v>0</v>
      </c>
      <c r="AU348">
        <v>0</v>
      </c>
      <c r="AV348">
        <v>1939.51501464844</v>
      </c>
      <c r="AW348">
        <v>121546.9771289825</v>
      </c>
      <c r="AX348">
        <v>298377.0078125</v>
      </c>
      <c r="AY348">
        <v>16814.193756103501</v>
      </c>
      <c r="AZ348">
        <v>124014.675231934</v>
      </c>
      <c r="BA348">
        <v>193232.38068485289</v>
      </c>
      <c r="BB348">
        <v>0</v>
      </c>
      <c r="BC348">
        <v>90881.212394714399</v>
      </c>
      <c r="BD348">
        <v>171441.05316162109</v>
      </c>
      <c r="BE348">
        <v>27140.169380188028</v>
      </c>
      <c r="BF348">
        <v>0</v>
      </c>
      <c r="BG348">
        <v>0</v>
      </c>
    </row>
    <row r="349" spans="1:59">
      <c r="A349" s="16">
        <v>42065</v>
      </c>
      <c r="B349" t="s">
        <v>84</v>
      </c>
      <c r="C349" s="16" t="s">
        <v>66</v>
      </c>
      <c r="D349">
        <v>696732.8125</v>
      </c>
      <c r="E349">
        <v>123124.59814453129</v>
      </c>
      <c r="F349">
        <v>33153.192634854669</v>
      </c>
      <c r="G349">
        <v>0</v>
      </c>
      <c r="H349">
        <v>0</v>
      </c>
      <c r="I349">
        <v>0</v>
      </c>
      <c r="J349">
        <v>0</v>
      </c>
      <c r="K349">
        <v>10704.51171875</v>
      </c>
      <c r="L349">
        <v>552208.50365757919</v>
      </c>
      <c r="M349">
        <v>194535.001159668</v>
      </c>
      <c r="N349">
        <v>5906.7330931127099</v>
      </c>
      <c r="O349">
        <v>45081.003952979998</v>
      </c>
      <c r="P349">
        <v>151512.80754089361</v>
      </c>
      <c r="Q349">
        <v>0</v>
      </c>
      <c r="R349">
        <v>190258.74073982201</v>
      </c>
      <c r="S349">
        <v>8271.5636529922449</v>
      </c>
      <c r="T349">
        <v>35903.640012264295</v>
      </c>
      <c r="U349">
        <v>0</v>
      </c>
      <c r="V349">
        <v>0</v>
      </c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L349" s="16">
        <v>42065</v>
      </c>
      <c r="AM349" t="s">
        <v>84</v>
      </c>
      <c r="AN349" s="16" t="s">
        <v>66</v>
      </c>
      <c r="AO349">
        <v>116468.6875</v>
      </c>
      <c r="AP349">
        <v>38370.52734375</v>
      </c>
      <c r="AQ349">
        <v>207785.24947609522</v>
      </c>
      <c r="AR349">
        <v>0</v>
      </c>
      <c r="AS349">
        <v>0</v>
      </c>
      <c r="AT349">
        <v>0</v>
      </c>
      <c r="AU349">
        <v>0</v>
      </c>
      <c r="AV349">
        <v>1439.64001464844</v>
      </c>
      <c r="AW349">
        <v>118178.4087305069</v>
      </c>
      <c r="AX349">
        <v>130327.4375</v>
      </c>
      <c r="AY349">
        <v>1449.9158912897101</v>
      </c>
      <c r="AZ349">
        <v>14810.7029418945</v>
      </c>
      <c r="BA349">
        <v>57533.888481140202</v>
      </c>
      <c r="BB349">
        <v>0</v>
      </c>
      <c r="BC349">
        <v>37512.9083328247</v>
      </c>
      <c r="BD349">
        <v>29152.095840454102</v>
      </c>
      <c r="BE349">
        <v>12358.604037284849</v>
      </c>
      <c r="BF349">
        <v>0</v>
      </c>
      <c r="BG349">
        <v>0</v>
      </c>
    </row>
    <row r="350" spans="1:59">
      <c r="A350" s="16">
        <v>42067</v>
      </c>
      <c r="B350" t="s">
        <v>85</v>
      </c>
      <c r="C350" s="16" t="s">
        <v>66</v>
      </c>
      <c r="D350">
        <v>826578.06904435204</v>
      </c>
      <c r="E350">
        <v>730595.94646334602</v>
      </c>
      <c r="F350">
        <v>29324.735028892741</v>
      </c>
      <c r="G350">
        <v>0</v>
      </c>
      <c r="H350">
        <v>0</v>
      </c>
      <c r="I350">
        <v>0</v>
      </c>
      <c r="J350">
        <v>0</v>
      </c>
      <c r="K350">
        <v>7841.625</v>
      </c>
      <c r="L350">
        <v>329264.99902343762</v>
      </c>
      <c r="M350">
        <v>169575.00056457569</v>
      </c>
      <c r="N350">
        <v>26391.829219639301</v>
      </c>
      <c r="O350">
        <v>45486.653904557199</v>
      </c>
      <c r="P350">
        <v>205012.581832886</v>
      </c>
      <c r="Q350">
        <v>0</v>
      </c>
      <c r="R350">
        <v>521763.42117309599</v>
      </c>
      <c r="S350">
        <v>41406.221923828198</v>
      </c>
      <c r="T350">
        <v>490919.09741210937</v>
      </c>
      <c r="U350">
        <v>0</v>
      </c>
      <c r="V350">
        <v>0</v>
      </c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L350" s="16">
        <v>42067</v>
      </c>
      <c r="AM350" t="s">
        <v>85</v>
      </c>
      <c r="AN350" s="16" t="s">
        <v>66</v>
      </c>
      <c r="AO350">
        <v>139433.84167814301</v>
      </c>
      <c r="AP350">
        <v>348162.45695877069</v>
      </c>
      <c r="AQ350">
        <v>241077.03897728026</v>
      </c>
      <c r="AR350">
        <v>0</v>
      </c>
      <c r="AS350">
        <v>0</v>
      </c>
      <c r="AT350">
        <v>0</v>
      </c>
      <c r="AU350">
        <v>0</v>
      </c>
      <c r="AV350">
        <v>1059.73498535156</v>
      </c>
      <c r="AW350">
        <v>148347.07885742199</v>
      </c>
      <c r="AX350">
        <v>150123.3125</v>
      </c>
      <c r="AY350">
        <v>6318.3808179199696</v>
      </c>
      <c r="AZ350">
        <v>15348.6960062981</v>
      </c>
      <c r="BA350">
        <v>96117.634399414004</v>
      </c>
      <c r="BB350">
        <v>0</v>
      </c>
      <c r="BC350">
        <v>103805.36117553699</v>
      </c>
      <c r="BD350">
        <v>147250.87133789062</v>
      </c>
      <c r="BE350">
        <v>238856.35815429658</v>
      </c>
      <c r="BF350">
        <v>0</v>
      </c>
      <c r="BG350">
        <v>0</v>
      </c>
    </row>
    <row r="351" spans="1:59">
      <c r="A351" s="16">
        <v>42069</v>
      </c>
      <c r="B351" t="s">
        <v>86</v>
      </c>
      <c r="C351" s="16" t="s">
        <v>66</v>
      </c>
      <c r="D351">
        <v>89561.875</v>
      </c>
      <c r="E351">
        <v>36681.506713867202</v>
      </c>
      <c r="F351">
        <v>3758.6823075015104</v>
      </c>
      <c r="G351">
        <v>0</v>
      </c>
      <c r="H351">
        <v>0</v>
      </c>
      <c r="I351">
        <v>0</v>
      </c>
      <c r="J351">
        <v>0</v>
      </c>
      <c r="K351">
        <v>33295.390625</v>
      </c>
      <c r="L351">
        <v>253664.99661254921</v>
      </c>
      <c r="M351">
        <v>92100.009223938032</v>
      </c>
      <c r="N351">
        <v>29661.468612909299</v>
      </c>
      <c r="O351">
        <v>65273.375225067102</v>
      </c>
      <c r="P351">
        <v>6840.7362587451898</v>
      </c>
      <c r="Q351">
        <v>0</v>
      </c>
      <c r="R351">
        <v>62304.477968215899</v>
      </c>
      <c r="S351">
        <v>0</v>
      </c>
      <c r="T351">
        <v>27476.062435328902</v>
      </c>
      <c r="U351">
        <v>0</v>
      </c>
      <c r="V351">
        <v>0</v>
      </c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L351" s="16">
        <v>42069</v>
      </c>
      <c r="AM351" t="s">
        <v>86</v>
      </c>
      <c r="AN351" s="16" t="s">
        <v>66</v>
      </c>
      <c r="AO351">
        <v>14609.966796875</v>
      </c>
      <c r="AP351">
        <v>12031.10034179688</v>
      </c>
      <c r="AQ351">
        <v>32220.975746339886</v>
      </c>
      <c r="AR351">
        <v>0</v>
      </c>
      <c r="AS351">
        <v>0</v>
      </c>
      <c r="AT351">
        <v>0</v>
      </c>
      <c r="AU351">
        <v>0</v>
      </c>
      <c r="AV351">
        <v>4418.8955078125</v>
      </c>
      <c r="AW351">
        <v>52373</v>
      </c>
      <c r="AX351">
        <v>53343.6728515625</v>
      </c>
      <c r="AY351">
        <v>7509.6198589801797</v>
      </c>
      <c r="AZ351">
        <v>20858.1760253906</v>
      </c>
      <c r="BA351">
        <v>2405.7231326103179</v>
      </c>
      <c r="BB351">
        <v>0</v>
      </c>
      <c r="BC351">
        <v>11987.773644447299</v>
      </c>
      <c r="BD351">
        <v>0</v>
      </c>
      <c r="BE351">
        <v>9248.7476732730902</v>
      </c>
      <c r="BF351">
        <v>0</v>
      </c>
      <c r="BG351">
        <v>0</v>
      </c>
    </row>
    <row r="352" spans="1:59">
      <c r="A352" s="16">
        <v>42071</v>
      </c>
      <c r="B352" t="s">
        <v>62</v>
      </c>
      <c r="C352" s="16" t="s">
        <v>66</v>
      </c>
      <c r="D352">
        <v>9908055.9295654297</v>
      </c>
      <c r="E352">
        <v>9719799.3577919006</v>
      </c>
      <c r="F352">
        <v>155548.68698009849</v>
      </c>
      <c r="G352">
        <v>0</v>
      </c>
      <c r="H352">
        <v>0</v>
      </c>
      <c r="I352">
        <v>0</v>
      </c>
      <c r="J352">
        <v>0</v>
      </c>
      <c r="K352">
        <v>1291260.4979248049</v>
      </c>
      <c r="L352">
        <v>957620</v>
      </c>
      <c r="M352">
        <v>881369.99255371094</v>
      </c>
      <c r="N352">
        <v>594831.89621448528</v>
      </c>
      <c r="O352">
        <v>284717.75438499497</v>
      </c>
      <c r="P352">
        <v>1933699.5063476609</v>
      </c>
      <c r="Q352">
        <v>208466.0378043353</v>
      </c>
      <c r="R352">
        <v>5799937.8727722196</v>
      </c>
      <c r="S352">
        <v>204318.81201171881</v>
      </c>
      <c r="T352">
        <v>6038310.0767517099</v>
      </c>
      <c r="U352">
        <v>0</v>
      </c>
      <c r="V352">
        <v>0</v>
      </c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L352" s="16">
        <v>42071</v>
      </c>
      <c r="AM352" t="s">
        <v>62</v>
      </c>
      <c r="AN352" s="16" t="s">
        <v>66</v>
      </c>
      <c r="AO352">
        <v>1685770.70024109</v>
      </c>
      <c r="AP352">
        <v>4776990.7400817852</v>
      </c>
      <c r="AQ352">
        <v>1341499.9745438106</v>
      </c>
      <c r="AR352">
        <v>0</v>
      </c>
      <c r="AS352">
        <v>0</v>
      </c>
      <c r="AT352">
        <v>0</v>
      </c>
      <c r="AU352">
        <v>0</v>
      </c>
      <c r="AV352">
        <v>507156.44677734381</v>
      </c>
      <c r="AW352">
        <v>442475.703125</v>
      </c>
      <c r="AX352">
        <v>689193.615234375</v>
      </c>
      <c r="AY352">
        <v>169153.23558044483</v>
      </c>
      <c r="AZ352">
        <v>101613.32938766479</v>
      </c>
      <c r="BA352">
        <v>943278.22119140602</v>
      </c>
      <c r="BB352">
        <v>67586.0141772926</v>
      </c>
      <c r="BC352">
        <v>1163748.77978516</v>
      </c>
      <c r="BD352">
        <v>732808.27294921875</v>
      </c>
      <c r="BE352">
        <v>3031811.5805664072</v>
      </c>
      <c r="BF352">
        <v>0</v>
      </c>
      <c r="BG352">
        <v>0</v>
      </c>
    </row>
    <row r="353" spans="1:59">
      <c r="A353" s="16">
        <v>42075</v>
      </c>
      <c r="B353" t="s">
        <v>87</v>
      </c>
      <c r="C353" s="16" t="s">
        <v>66</v>
      </c>
      <c r="D353">
        <v>1878367.8222656299</v>
      </c>
      <c r="E353">
        <v>2507516.114603518</v>
      </c>
      <c r="F353">
        <v>25351.532736010802</v>
      </c>
      <c r="G353">
        <v>0</v>
      </c>
      <c r="H353">
        <v>0</v>
      </c>
      <c r="I353">
        <v>0</v>
      </c>
      <c r="J353">
        <v>0</v>
      </c>
      <c r="K353">
        <v>43733.471679687529</v>
      </c>
      <c r="L353">
        <v>401735</v>
      </c>
      <c r="M353">
        <v>225119.99844360357</v>
      </c>
      <c r="N353">
        <v>38766.650041699402</v>
      </c>
      <c r="O353">
        <v>37143.889670372002</v>
      </c>
      <c r="P353">
        <v>684449.24620056106</v>
      </c>
      <c r="Q353">
        <v>0</v>
      </c>
      <c r="R353">
        <v>1044470.32512665</v>
      </c>
      <c r="S353">
        <v>93935.545410156294</v>
      </c>
      <c r="T353">
        <v>1468150.7241973928</v>
      </c>
      <c r="U353">
        <v>0</v>
      </c>
      <c r="V353">
        <v>0</v>
      </c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L353" s="16">
        <v>42075</v>
      </c>
      <c r="AM353" t="s">
        <v>87</v>
      </c>
      <c r="AN353" s="16" t="s">
        <v>66</v>
      </c>
      <c r="AO353">
        <v>326427.56969451898</v>
      </c>
      <c r="AP353">
        <v>1236427.2969932551</v>
      </c>
      <c r="AQ353">
        <v>298759.41065619141</v>
      </c>
      <c r="AR353">
        <v>0</v>
      </c>
      <c r="AS353">
        <v>0</v>
      </c>
      <c r="AT353">
        <v>0</v>
      </c>
      <c r="AU353">
        <v>0</v>
      </c>
      <c r="AV353">
        <v>8957.25146484375</v>
      </c>
      <c r="AW353">
        <v>183335.779296875</v>
      </c>
      <c r="AX353">
        <v>197521.3564453125</v>
      </c>
      <c r="AY353">
        <v>10022.6498530507</v>
      </c>
      <c r="AZ353">
        <v>12785.3109253645</v>
      </c>
      <c r="BA353">
        <v>331888.75780105602</v>
      </c>
      <c r="BB353">
        <v>0</v>
      </c>
      <c r="BC353">
        <v>214074.29450988799</v>
      </c>
      <c r="BD353">
        <v>344147.34497070313</v>
      </c>
      <c r="BE353">
        <v>741327.73800659203</v>
      </c>
      <c r="BF353">
        <v>0</v>
      </c>
      <c r="BG353">
        <v>0</v>
      </c>
    </row>
    <row r="354" spans="1:59">
      <c r="A354" s="16">
        <v>42079</v>
      </c>
      <c r="B354" t="s">
        <v>88</v>
      </c>
      <c r="C354" s="16" t="s">
        <v>66</v>
      </c>
      <c r="D354">
        <v>1211349.16015625</v>
      </c>
      <c r="E354">
        <v>183535.37060546927</v>
      </c>
      <c r="F354">
        <v>6608.301257253841</v>
      </c>
      <c r="G354">
        <v>0</v>
      </c>
      <c r="H354">
        <v>0</v>
      </c>
      <c r="I354">
        <v>0</v>
      </c>
      <c r="J354">
        <v>0</v>
      </c>
      <c r="K354">
        <v>43656.126068115278</v>
      </c>
      <c r="L354">
        <v>269158.38646322518</v>
      </c>
      <c r="M354">
        <v>88890.003936767578</v>
      </c>
      <c r="N354">
        <v>125716.545908809</v>
      </c>
      <c r="O354">
        <v>113159.83711242701</v>
      </c>
      <c r="P354">
        <v>208181.76734605938</v>
      </c>
      <c r="Q354">
        <v>0</v>
      </c>
      <c r="R354">
        <v>121135.43663024899</v>
      </c>
      <c r="S354">
        <v>16339.318154335071</v>
      </c>
      <c r="T354">
        <v>19728.591207504272</v>
      </c>
      <c r="U354">
        <v>0</v>
      </c>
      <c r="V354">
        <v>0</v>
      </c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L354" s="16">
        <v>42079</v>
      </c>
      <c r="AM354" t="s">
        <v>88</v>
      </c>
      <c r="AN354" s="16" t="s">
        <v>66</v>
      </c>
      <c r="AO354">
        <v>198616.78515625</v>
      </c>
      <c r="AP354">
        <v>55677.234375</v>
      </c>
      <c r="AQ354">
        <v>58933.220137788419</v>
      </c>
      <c r="AR354">
        <v>0</v>
      </c>
      <c r="AS354">
        <v>0</v>
      </c>
      <c r="AT354">
        <v>0</v>
      </c>
      <c r="AU354">
        <v>0</v>
      </c>
      <c r="AV354">
        <v>6075.5698242187455</v>
      </c>
      <c r="AW354">
        <v>57604.827870249705</v>
      </c>
      <c r="AX354">
        <v>54912.710937500102</v>
      </c>
      <c r="AY354">
        <v>29056.7032206357</v>
      </c>
      <c r="AZ354">
        <v>42253.122558593801</v>
      </c>
      <c r="BA354">
        <v>68495.332309518097</v>
      </c>
      <c r="BB354">
        <v>0</v>
      </c>
      <c r="BC354">
        <v>23426.6984863281</v>
      </c>
      <c r="BD354">
        <v>56483.280609130859</v>
      </c>
      <c r="BE354">
        <v>6567.0870056152398</v>
      </c>
      <c r="BF354">
        <v>0</v>
      </c>
      <c r="BG354">
        <v>0</v>
      </c>
    </row>
    <row r="355" spans="1:59">
      <c r="A355" s="16">
        <v>42081</v>
      </c>
      <c r="B355" t="s">
        <v>89</v>
      </c>
      <c r="C355" s="16" t="s">
        <v>66</v>
      </c>
      <c r="D355">
        <v>2478832.6953125</v>
      </c>
      <c r="E355">
        <v>615195.15625</v>
      </c>
      <c r="F355">
        <v>31633.422205321513</v>
      </c>
      <c r="G355">
        <v>0</v>
      </c>
      <c r="H355">
        <v>0</v>
      </c>
      <c r="I355">
        <v>0</v>
      </c>
      <c r="J355">
        <v>0</v>
      </c>
      <c r="K355">
        <v>90188.687042236314</v>
      </c>
      <c r="L355">
        <v>581964.99707031203</v>
      </c>
      <c r="M355">
        <v>236009.98696899411</v>
      </c>
      <c r="N355">
        <v>38570.159528017008</v>
      </c>
      <c r="O355">
        <v>270032.94425487571</v>
      </c>
      <c r="P355">
        <v>257007.905063629</v>
      </c>
      <c r="Q355">
        <v>0</v>
      </c>
      <c r="R355">
        <v>490556.70578002901</v>
      </c>
      <c r="S355">
        <v>51485.04719543457</v>
      </c>
      <c r="T355">
        <v>130667.68913269052</v>
      </c>
      <c r="U355">
        <v>0</v>
      </c>
      <c r="V355">
        <v>0</v>
      </c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L355" s="16">
        <v>42081</v>
      </c>
      <c r="AM355" t="s">
        <v>89</v>
      </c>
      <c r="AN355" s="16" t="s">
        <v>66</v>
      </c>
      <c r="AO355">
        <v>408287.6328125</v>
      </c>
      <c r="AP355">
        <v>200804.984375</v>
      </c>
      <c r="AQ355">
        <v>239972.51732952893</v>
      </c>
      <c r="AR355">
        <v>0</v>
      </c>
      <c r="AS355">
        <v>0</v>
      </c>
      <c r="AT355">
        <v>0</v>
      </c>
      <c r="AU355">
        <v>0</v>
      </c>
      <c r="AV355">
        <v>13483.25366210941</v>
      </c>
      <c r="AW355">
        <v>122373</v>
      </c>
      <c r="AX355">
        <v>145312.4521484375</v>
      </c>
      <c r="AY355">
        <v>12851.587974488761</v>
      </c>
      <c r="AZ355">
        <v>78588.107023954406</v>
      </c>
      <c r="BA355">
        <v>96323.800170898408</v>
      </c>
      <c r="BB355">
        <v>0</v>
      </c>
      <c r="BC355">
        <v>95301.8828125</v>
      </c>
      <c r="BD355">
        <v>178788.41937255859</v>
      </c>
      <c r="BE355">
        <v>43837.462860107502</v>
      </c>
      <c r="BF355">
        <v>0</v>
      </c>
      <c r="BG355">
        <v>0</v>
      </c>
    </row>
    <row r="356" spans="1:59">
      <c r="A356" s="16">
        <v>42083</v>
      </c>
      <c r="B356" t="s">
        <v>90</v>
      </c>
      <c r="C356" s="16" t="s">
        <v>66</v>
      </c>
      <c r="D356">
        <v>21972.197265625</v>
      </c>
      <c r="E356">
        <v>8943.1793212890589</v>
      </c>
      <c r="F356">
        <v>3532.7996669196923</v>
      </c>
      <c r="G356">
        <v>0</v>
      </c>
      <c r="H356">
        <v>0</v>
      </c>
      <c r="I356">
        <v>0</v>
      </c>
      <c r="J356">
        <v>0</v>
      </c>
      <c r="K356">
        <v>4032.5377197265602</v>
      </c>
      <c r="L356">
        <v>259549.98300170881</v>
      </c>
      <c r="M356">
        <v>142979.99472808838</v>
      </c>
      <c r="N356">
        <v>3621.0037113726098</v>
      </c>
      <c r="O356">
        <v>24461.602828979499</v>
      </c>
      <c r="P356">
        <v>5983.0701444745</v>
      </c>
      <c r="Q356">
        <v>0</v>
      </c>
      <c r="R356">
        <v>69938.128871917696</v>
      </c>
      <c r="S356">
        <v>0</v>
      </c>
      <c r="T356">
        <v>30486.693960189801</v>
      </c>
      <c r="U356">
        <v>0</v>
      </c>
      <c r="V356">
        <v>0</v>
      </c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L356" s="16">
        <v>42083</v>
      </c>
      <c r="AM356" t="s">
        <v>90</v>
      </c>
      <c r="AN356" s="16" t="s">
        <v>66</v>
      </c>
      <c r="AO356">
        <v>3642.0947265625</v>
      </c>
      <c r="AP356">
        <v>2921.218139648443</v>
      </c>
      <c r="AQ356">
        <v>25757.747002445485</v>
      </c>
      <c r="AR356">
        <v>0</v>
      </c>
      <c r="AS356">
        <v>0</v>
      </c>
      <c r="AT356">
        <v>0</v>
      </c>
      <c r="AU356">
        <v>0</v>
      </c>
      <c r="AV356">
        <v>539.864990234375</v>
      </c>
      <c r="AW356">
        <v>52769.99609375</v>
      </c>
      <c r="AX356">
        <v>67148.894775390596</v>
      </c>
      <c r="AY356">
        <v>935.94612699747097</v>
      </c>
      <c r="AZ356">
        <v>7010.0581665039099</v>
      </c>
      <c r="BA356">
        <v>2156.1052820682571</v>
      </c>
      <c r="BB356">
        <v>0</v>
      </c>
      <c r="BC356">
        <v>13673.6664161682</v>
      </c>
      <c r="BD356">
        <v>0</v>
      </c>
      <c r="BE356">
        <v>10341.000919342041</v>
      </c>
      <c r="BF356">
        <v>0</v>
      </c>
      <c r="BG356">
        <v>0</v>
      </c>
    </row>
    <row r="357" spans="1:59">
      <c r="A357" s="16">
        <v>42087</v>
      </c>
      <c r="B357" t="s">
        <v>91</v>
      </c>
      <c r="C357" s="16" t="s">
        <v>66</v>
      </c>
      <c r="D357">
        <v>1030386.97265625</v>
      </c>
      <c r="E357">
        <v>764995.08203125</v>
      </c>
      <c r="F357">
        <v>36691.894076899625</v>
      </c>
      <c r="G357">
        <v>0</v>
      </c>
      <c r="H357">
        <v>0</v>
      </c>
      <c r="I357">
        <v>0</v>
      </c>
      <c r="J357">
        <v>0</v>
      </c>
      <c r="K357">
        <v>23440.196777343801</v>
      </c>
      <c r="L357">
        <v>212919.99645996082</v>
      </c>
      <c r="M357">
        <v>214905.0028228765</v>
      </c>
      <c r="N357">
        <v>7284.2924092412004</v>
      </c>
      <c r="O357">
        <v>29487.678066253698</v>
      </c>
      <c r="P357">
        <v>188550.80747222889</v>
      </c>
      <c r="Q357">
        <v>0</v>
      </c>
      <c r="R357">
        <v>799387.415390015</v>
      </c>
      <c r="S357">
        <v>32398.649757385301</v>
      </c>
      <c r="T357">
        <v>631681.67633819603</v>
      </c>
      <c r="U357">
        <v>0</v>
      </c>
      <c r="V357">
        <v>0</v>
      </c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L357" s="16">
        <v>42087</v>
      </c>
      <c r="AM357" t="s">
        <v>91</v>
      </c>
      <c r="AN357" s="16" t="s">
        <v>66</v>
      </c>
      <c r="AO357">
        <v>173869.46875</v>
      </c>
      <c r="AP357">
        <v>311069.453125</v>
      </c>
      <c r="AQ357">
        <v>296167.660792768</v>
      </c>
      <c r="AR357">
        <v>0</v>
      </c>
      <c r="AS357">
        <v>0</v>
      </c>
      <c r="AT357">
        <v>0</v>
      </c>
      <c r="AU357">
        <v>0</v>
      </c>
      <c r="AV357">
        <v>3649.4342956543001</v>
      </c>
      <c r="AW357">
        <v>70676.137939453154</v>
      </c>
      <c r="AX357">
        <v>135821.28027343762</v>
      </c>
      <c r="AY357">
        <v>2097.6428439319102</v>
      </c>
      <c r="AZ357">
        <v>11104.582496643099</v>
      </c>
      <c r="BA357">
        <v>70656.507980346694</v>
      </c>
      <c r="BB357">
        <v>0</v>
      </c>
      <c r="BC357">
        <v>159101.23350524899</v>
      </c>
      <c r="BD357">
        <v>115262.81591796875</v>
      </c>
      <c r="BE357">
        <v>263333.77886962879</v>
      </c>
      <c r="BF357">
        <v>0</v>
      </c>
      <c r="BG357">
        <v>0</v>
      </c>
    </row>
    <row r="358" spans="1:59">
      <c r="A358" s="16">
        <v>42093</v>
      </c>
      <c r="B358" t="s">
        <v>92</v>
      </c>
      <c r="C358" s="16" t="s">
        <v>66</v>
      </c>
      <c r="D358">
        <v>597986.03515625</v>
      </c>
      <c r="E358">
        <v>208528.63281250049</v>
      </c>
      <c r="F358">
        <v>8901.6165184851179</v>
      </c>
      <c r="G358">
        <v>0</v>
      </c>
      <c r="H358">
        <v>0</v>
      </c>
      <c r="I358">
        <v>0</v>
      </c>
      <c r="J358">
        <v>0</v>
      </c>
      <c r="K358">
        <v>20888.590454101599</v>
      </c>
      <c r="L358">
        <v>129264.9982299805</v>
      </c>
      <c r="M358">
        <v>93930.002372741699</v>
      </c>
      <c r="N358">
        <v>29573.9180693626</v>
      </c>
      <c r="O358">
        <v>27176.6274967194</v>
      </c>
      <c r="P358">
        <v>170586.62297058071</v>
      </c>
      <c r="Q358">
        <v>1358.7996121860363</v>
      </c>
      <c r="R358">
        <v>151649.43481445301</v>
      </c>
      <c r="S358">
        <v>31460.744499206594</v>
      </c>
      <c r="T358">
        <v>56791.345199585005</v>
      </c>
      <c r="U358">
        <v>0</v>
      </c>
      <c r="V358">
        <v>0</v>
      </c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L358" s="16">
        <v>42093</v>
      </c>
      <c r="AM358" t="s">
        <v>92</v>
      </c>
      <c r="AN358" s="16" t="s">
        <v>66</v>
      </c>
      <c r="AO358">
        <v>98323.294921875</v>
      </c>
      <c r="AP358">
        <v>71216.56640625</v>
      </c>
      <c r="AQ358">
        <v>57139.15429788758</v>
      </c>
      <c r="AR358">
        <v>0</v>
      </c>
      <c r="AS358">
        <v>0</v>
      </c>
      <c r="AT358">
        <v>0</v>
      </c>
      <c r="AU358">
        <v>0</v>
      </c>
      <c r="AV358">
        <v>5566.6872253418014</v>
      </c>
      <c r="AW358">
        <v>26987.99951171875</v>
      </c>
      <c r="AX358">
        <v>72879.703125000102</v>
      </c>
      <c r="AY358">
        <v>6700.0598413944199</v>
      </c>
      <c r="AZ358">
        <v>12341.0618114471</v>
      </c>
      <c r="BA358">
        <v>59166.174194335901</v>
      </c>
      <c r="BB358">
        <v>414.28783885389561</v>
      </c>
      <c r="BC358">
        <v>29410.301391601599</v>
      </c>
      <c r="BD358">
        <v>109062.05865478516</v>
      </c>
      <c r="BE358">
        <v>19905.46054840085</v>
      </c>
      <c r="BF358">
        <v>0</v>
      </c>
      <c r="BG358">
        <v>0</v>
      </c>
    </row>
    <row r="359" spans="1:59">
      <c r="A359" s="16">
        <v>42097</v>
      </c>
      <c r="B359" t="s">
        <v>63</v>
      </c>
      <c r="C359" s="16" t="s">
        <v>66</v>
      </c>
      <c r="D359">
        <v>5121866.3806152297</v>
      </c>
      <c r="E359">
        <v>2308991.7395019541</v>
      </c>
      <c r="F359">
        <v>17062.044600789402</v>
      </c>
      <c r="G359">
        <v>0</v>
      </c>
      <c r="H359">
        <v>0</v>
      </c>
      <c r="I359">
        <v>0</v>
      </c>
      <c r="J359">
        <v>0</v>
      </c>
      <c r="K359">
        <v>50518.494232177705</v>
      </c>
      <c r="L359">
        <v>278329.99442482018</v>
      </c>
      <c r="M359">
        <v>183045.00202941895</v>
      </c>
      <c r="N359">
        <v>86451.460279464693</v>
      </c>
      <c r="O359">
        <v>125757.83523559599</v>
      </c>
      <c r="P359">
        <v>526667.05824279808</v>
      </c>
      <c r="Q359">
        <v>0</v>
      </c>
      <c r="R359">
        <v>416033.05007934599</v>
      </c>
      <c r="S359">
        <v>137197.81246185303</v>
      </c>
      <c r="T359">
        <v>200463.96800231899</v>
      </c>
      <c r="U359">
        <v>0</v>
      </c>
      <c r="V359">
        <v>0</v>
      </c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L359" s="16">
        <v>42097</v>
      </c>
      <c r="AM359" t="s">
        <v>63</v>
      </c>
      <c r="AN359" s="16" t="s">
        <v>66</v>
      </c>
      <c r="AO359">
        <v>859443.810546875</v>
      </c>
      <c r="AP359">
        <v>721545.88665771496</v>
      </c>
      <c r="AQ359">
        <v>160125.65253310557</v>
      </c>
      <c r="AR359">
        <v>0</v>
      </c>
      <c r="AS359">
        <v>0</v>
      </c>
      <c r="AT359">
        <v>0</v>
      </c>
      <c r="AU359">
        <v>0</v>
      </c>
      <c r="AV359">
        <v>10523.61099243165</v>
      </c>
      <c r="AW359">
        <v>57465.999038696304</v>
      </c>
      <c r="AX359">
        <v>127111.8671875</v>
      </c>
      <c r="AY359">
        <v>26170.384253501936</v>
      </c>
      <c r="AZ359">
        <v>54502.195117950403</v>
      </c>
      <c r="BA359">
        <v>207599.07870483439</v>
      </c>
      <c r="BB359">
        <v>0</v>
      </c>
      <c r="BC359">
        <v>81811.126556396499</v>
      </c>
      <c r="BD359">
        <v>482256.27282714844</v>
      </c>
      <c r="BE359">
        <v>68684.525756835996</v>
      </c>
      <c r="BF359">
        <v>0</v>
      </c>
      <c r="BG359">
        <v>0</v>
      </c>
    </row>
    <row r="360" spans="1:59">
      <c r="A360" s="16">
        <v>42099</v>
      </c>
      <c r="B360" t="s">
        <v>93</v>
      </c>
      <c r="C360" s="16" t="s">
        <v>66</v>
      </c>
      <c r="D360">
        <v>1450470.8252072299</v>
      </c>
      <c r="E360">
        <v>778986.12849688495</v>
      </c>
      <c r="F360">
        <v>26354.437033603321</v>
      </c>
      <c r="G360">
        <v>0</v>
      </c>
      <c r="H360">
        <v>0</v>
      </c>
      <c r="I360">
        <v>0</v>
      </c>
      <c r="J360">
        <v>0</v>
      </c>
      <c r="K360">
        <v>12395.273108959214</v>
      </c>
      <c r="L360">
        <v>817874.99676513695</v>
      </c>
      <c r="M360">
        <v>231540.00189208979</v>
      </c>
      <c r="N360">
        <v>20319.190688133211</v>
      </c>
      <c r="O360">
        <v>91408.689175605803</v>
      </c>
      <c r="P360">
        <v>515432.315994262</v>
      </c>
      <c r="Q360">
        <v>0</v>
      </c>
      <c r="R360">
        <v>658122.08984375</v>
      </c>
      <c r="S360">
        <v>50918.018070220947</v>
      </c>
      <c r="T360">
        <v>378378.4375</v>
      </c>
      <c r="U360">
        <v>0</v>
      </c>
      <c r="V360">
        <v>0</v>
      </c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L360" s="16">
        <v>42099</v>
      </c>
      <c r="AM360" t="s">
        <v>93</v>
      </c>
      <c r="AN360" s="16" t="s">
        <v>66</v>
      </c>
      <c r="AO360">
        <v>240742.57415103901</v>
      </c>
      <c r="AP360">
        <v>373558.77521896374</v>
      </c>
      <c r="AQ360">
        <v>241252.58928313293</v>
      </c>
      <c r="AR360">
        <v>0</v>
      </c>
      <c r="AS360">
        <v>0</v>
      </c>
      <c r="AT360">
        <v>0</v>
      </c>
      <c r="AU360">
        <v>0</v>
      </c>
      <c r="AV360">
        <v>1662.8090447187424</v>
      </c>
      <c r="AW360">
        <v>356492.71948242153</v>
      </c>
      <c r="AX360">
        <v>198652.361328125</v>
      </c>
      <c r="AY360">
        <v>5894.532611846922</v>
      </c>
      <c r="AZ360">
        <v>27616.071414947499</v>
      </c>
      <c r="BA360">
        <v>238673.3853530885</v>
      </c>
      <c r="BB360">
        <v>0</v>
      </c>
      <c r="BC360">
        <v>128825.046875</v>
      </c>
      <c r="BD360">
        <v>178160.47204589844</v>
      </c>
      <c r="BE360">
        <v>185007.37890625</v>
      </c>
      <c r="BF360">
        <v>0</v>
      </c>
      <c r="BG360">
        <v>0</v>
      </c>
    </row>
    <row r="361" spans="1:59">
      <c r="A361" s="16">
        <v>42105</v>
      </c>
      <c r="B361" t="s">
        <v>94</v>
      </c>
      <c r="C361" s="16" t="s">
        <v>66</v>
      </c>
      <c r="D361">
        <v>180474.6875</v>
      </c>
      <c r="E361">
        <v>50006.738159179702</v>
      </c>
      <c r="F361">
        <v>13238.882202329434</v>
      </c>
      <c r="G361">
        <v>0</v>
      </c>
      <c r="H361">
        <v>0</v>
      </c>
      <c r="I361">
        <v>0</v>
      </c>
      <c r="J361">
        <v>0</v>
      </c>
      <c r="K361">
        <v>295093</v>
      </c>
      <c r="L361">
        <v>407919.512269973</v>
      </c>
      <c r="M361">
        <v>226620.0004577637</v>
      </c>
      <c r="N361">
        <v>47575.0246191025</v>
      </c>
      <c r="O361">
        <v>174050.541732788</v>
      </c>
      <c r="P361">
        <v>85401.103989630894</v>
      </c>
      <c r="Q361">
        <v>0</v>
      </c>
      <c r="R361">
        <v>378555.9375</v>
      </c>
      <c r="S361">
        <v>855.69162899255787</v>
      </c>
      <c r="T361">
        <v>110693.9453125</v>
      </c>
      <c r="U361">
        <v>0</v>
      </c>
      <c r="V361">
        <v>0</v>
      </c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L361" s="16">
        <v>42105</v>
      </c>
      <c r="AM361" t="s">
        <v>94</v>
      </c>
      <c r="AN361" s="16" t="s">
        <v>66</v>
      </c>
      <c r="AO361">
        <v>31175.2578125</v>
      </c>
      <c r="AP361">
        <v>17184.069335937551</v>
      </c>
      <c r="AQ361">
        <v>126025.17481705733</v>
      </c>
      <c r="AR361">
        <v>0</v>
      </c>
      <c r="AS361">
        <v>0</v>
      </c>
      <c r="AT361">
        <v>0</v>
      </c>
      <c r="AU361">
        <v>0</v>
      </c>
      <c r="AV361">
        <v>40389.8984375</v>
      </c>
      <c r="AW361">
        <v>90992.107299804644</v>
      </c>
      <c r="AX361">
        <v>113339.525390625</v>
      </c>
      <c r="AY361">
        <v>12401.9215278625</v>
      </c>
      <c r="AZ361">
        <v>87561.1698608398</v>
      </c>
      <c r="BA361">
        <v>38410.267016649297</v>
      </c>
      <c r="BB361">
        <v>0</v>
      </c>
      <c r="BC361">
        <v>77128.890625</v>
      </c>
      <c r="BD361">
        <v>3116.3799829483032</v>
      </c>
      <c r="BE361">
        <v>40378.203125</v>
      </c>
      <c r="BF361">
        <v>0</v>
      </c>
      <c r="BG361">
        <v>0</v>
      </c>
    </row>
    <row r="362" spans="1:59">
      <c r="A362" s="16">
        <v>42107</v>
      </c>
      <c r="B362" t="s">
        <v>95</v>
      </c>
      <c r="C362" s="16" t="s">
        <v>66</v>
      </c>
      <c r="D362">
        <v>2177919.55932617</v>
      </c>
      <c r="E362">
        <v>628631.49396514893</v>
      </c>
      <c r="F362">
        <v>17490.083239376509</v>
      </c>
      <c r="G362">
        <v>0</v>
      </c>
      <c r="H362">
        <v>0</v>
      </c>
      <c r="I362">
        <v>0</v>
      </c>
      <c r="J362">
        <v>0</v>
      </c>
      <c r="K362">
        <v>48721.1669921875</v>
      </c>
      <c r="L362">
        <v>415407.24951171898</v>
      </c>
      <c r="M362">
        <v>128864.9958343511</v>
      </c>
      <c r="N362">
        <v>377547.68444740726</v>
      </c>
      <c r="O362">
        <v>355735.74578762101</v>
      </c>
      <c r="P362">
        <v>485107.56402587902</v>
      </c>
      <c r="Q362">
        <v>315316.05446434068</v>
      </c>
      <c r="R362">
        <v>405098.304138184</v>
      </c>
      <c r="S362">
        <v>49027.6328125</v>
      </c>
      <c r="T362">
        <v>125517.6935634618</v>
      </c>
      <c r="U362">
        <v>0</v>
      </c>
      <c r="V362">
        <v>0</v>
      </c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L362" s="16">
        <v>42107</v>
      </c>
      <c r="AM362" t="s">
        <v>95</v>
      </c>
      <c r="AN362" s="16" t="s">
        <v>66</v>
      </c>
      <c r="AO362">
        <v>359241.14184570301</v>
      </c>
      <c r="AP362">
        <v>357514.72373962431</v>
      </c>
      <c r="AQ362">
        <v>135302.40186560526</v>
      </c>
      <c r="AR362">
        <v>0</v>
      </c>
      <c r="AS362">
        <v>0</v>
      </c>
      <c r="AT362">
        <v>0</v>
      </c>
      <c r="AU362">
        <v>0</v>
      </c>
      <c r="AV362">
        <v>6498.375</v>
      </c>
      <c r="AW362">
        <v>238745.587646484</v>
      </c>
      <c r="AX362">
        <v>160728.7216796875</v>
      </c>
      <c r="AY362">
        <v>83243.817018270463</v>
      </c>
      <c r="AZ362">
        <v>106671.28403914</v>
      </c>
      <c r="BA362">
        <v>204527.07318115208</v>
      </c>
      <c r="BB362">
        <v>99748.618567466707</v>
      </c>
      <c r="BC362">
        <v>78658.244873046904</v>
      </c>
      <c r="BD362">
        <v>170165.19995117187</v>
      </c>
      <c r="BE362">
        <v>72452.077960968003</v>
      </c>
      <c r="BF362">
        <v>0</v>
      </c>
      <c r="BG362">
        <v>0</v>
      </c>
    </row>
    <row r="363" spans="1:59">
      <c r="A363" s="16">
        <v>42109</v>
      </c>
      <c r="B363" t="s">
        <v>96</v>
      </c>
      <c r="C363" s="16" t="s">
        <v>66</v>
      </c>
      <c r="D363">
        <v>1019183.08410645</v>
      </c>
      <c r="E363">
        <v>919329.041404724</v>
      </c>
      <c r="F363">
        <v>34297.299107611201</v>
      </c>
      <c r="G363">
        <v>0</v>
      </c>
      <c r="H363">
        <v>0</v>
      </c>
      <c r="I363">
        <v>0</v>
      </c>
      <c r="J363">
        <v>0</v>
      </c>
      <c r="K363">
        <v>36066.900466918982</v>
      </c>
      <c r="L363">
        <v>360599.115600586</v>
      </c>
      <c r="M363">
        <v>184646.43702697751</v>
      </c>
      <c r="N363">
        <v>88980.86792182918</v>
      </c>
      <c r="O363">
        <v>130265.822113872</v>
      </c>
      <c r="P363">
        <v>264039.60467529297</v>
      </c>
      <c r="Q363">
        <v>0</v>
      </c>
      <c r="R363">
        <v>605789.27650451695</v>
      </c>
      <c r="S363">
        <v>49539.156738281301</v>
      </c>
      <c r="T363">
        <v>583266.31967163098</v>
      </c>
      <c r="U363">
        <v>0</v>
      </c>
      <c r="V363">
        <v>0</v>
      </c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L363" s="16">
        <v>42109</v>
      </c>
      <c r="AM363" t="s">
        <v>96</v>
      </c>
      <c r="AN363" s="16" t="s">
        <v>66</v>
      </c>
      <c r="AO363">
        <v>171170.31686401399</v>
      </c>
      <c r="AP363">
        <v>435480.80593872094</v>
      </c>
      <c r="AQ363">
        <v>248166.59291595221</v>
      </c>
      <c r="AR363">
        <v>0</v>
      </c>
      <c r="AS363">
        <v>0</v>
      </c>
      <c r="AT363">
        <v>0</v>
      </c>
      <c r="AU363">
        <v>0</v>
      </c>
      <c r="AV363">
        <v>5561.1920318603543</v>
      </c>
      <c r="AW363">
        <v>164796.22074890099</v>
      </c>
      <c r="AX363">
        <v>167639.673828125</v>
      </c>
      <c r="AY363">
        <v>25490.196686267838</v>
      </c>
      <c r="AZ363">
        <v>41841.355367064498</v>
      </c>
      <c r="BA363">
        <v>108733.55557250979</v>
      </c>
      <c r="BB363">
        <v>0</v>
      </c>
      <c r="BC363">
        <v>119591.430175781</v>
      </c>
      <c r="BD363">
        <v>174812.75</v>
      </c>
      <c r="BE363">
        <v>281259.10238647502</v>
      </c>
      <c r="BF363">
        <v>0</v>
      </c>
      <c r="BG363">
        <v>0</v>
      </c>
    </row>
    <row r="364" spans="1:59">
      <c r="A364" s="16">
        <v>42111</v>
      </c>
      <c r="B364" t="s">
        <v>97</v>
      </c>
      <c r="C364" s="16" t="s">
        <v>66</v>
      </c>
      <c r="D364">
        <v>1351163.5546875</v>
      </c>
      <c r="E364">
        <v>647621.412109375</v>
      </c>
      <c r="F364">
        <v>50210.188990828501</v>
      </c>
      <c r="G364">
        <v>0</v>
      </c>
      <c r="H364">
        <v>0</v>
      </c>
      <c r="I364">
        <v>0</v>
      </c>
      <c r="J364">
        <v>0</v>
      </c>
      <c r="K364">
        <v>10434.82421875</v>
      </c>
      <c r="L364">
        <v>1036700.070251465</v>
      </c>
      <c r="M364">
        <v>514740.01348876953</v>
      </c>
      <c r="N364">
        <v>36940.960710763902</v>
      </c>
      <c r="O364">
        <v>28385.143896698999</v>
      </c>
      <c r="P364">
        <v>508909.01866340602</v>
      </c>
      <c r="Q364">
        <v>0</v>
      </c>
      <c r="R364">
        <v>1067039.1929245</v>
      </c>
      <c r="S364">
        <v>22093.634755134633</v>
      </c>
      <c r="T364">
        <v>541986.70823287999</v>
      </c>
      <c r="U364">
        <v>0</v>
      </c>
      <c r="V364">
        <v>0</v>
      </c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L364" s="16">
        <v>42111</v>
      </c>
      <c r="AM364" t="s">
        <v>97</v>
      </c>
      <c r="AN364" s="16" t="s">
        <v>66</v>
      </c>
      <c r="AO364">
        <v>230771.96875</v>
      </c>
      <c r="AP364">
        <v>208007.57421875</v>
      </c>
      <c r="AQ364">
        <v>478206.18358084559</v>
      </c>
      <c r="AR364">
        <v>0</v>
      </c>
      <c r="AS364">
        <v>0</v>
      </c>
      <c r="AT364">
        <v>0</v>
      </c>
      <c r="AU364">
        <v>0</v>
      </c>
      <c r="AV364">
        <v>1419.64501953125</v>
      </c>
      <c r="AW364">
        <v>212940.01757812549</v>
      </c>
      <c r="AX364">
        <v>300195.46484375</v>
      </c>
      <c r="AY364">
        <v>8853.3968319892901</v>
      </c>
      <c r="AZ364">
        <v>9760.3869047164899</v>
      </c>
      <c r="BA364">
        <v>202075.41963958711</v>
      </c>
      <c r="BB364">
        <v>0</v>
      </c>
      <c r="BC364">
        <v>214955.59903717</v>
      </c>
      <c r="BD364">
        <v>79557.591430664063</v>
      </c>
      <c r="BE364">
        <v>193751.38446807879</v>
      </c>
      <c r="BF364">
        <v>0</v>
      </c>
      <c r="BG364">
        <v>0</v>
      </c>
    </row>
    <row r="365" spans="1:59">
      <c r="A365" s="16">
        <v>42113</v>
      </c>
      <c r="B365" t="s">
        <v>98</v>
      </c>
      <c r="C365" s="16" t="s">
        <v>66</v>
      </c>
      <c r="D365">
        <v>144342.17529296901</v>
      </c>
      <c r="E365">
        <v>58612.0849609375</v>
      </c>
      <c r="F365">
        <v>5281.3851037270024</v>
      </c>
      <c r="G365">
        <v>0</v>
      </c>
      <c r="H365">
        <v>0</v>
      </c>
      <c r="I365">
        <v>0</v>
      </c>
      <c r="J365">
        <v>0</v>
      </c>
      <c r="K365">
        <v>4271.7529296875</v>
      </c>
      <c r="L365">
        <v>176795.26899242401</v>
      </c>
      <c r="M365">
        <v>59924.999530792236</v>
      </c>
      <c r="N365">
        <v>23044.3449510336</v>
      </c>
      <c r="O365">
        <v>40139.070330619805</v>
      </c>
      <c r="P365">
        <v>11397.874778777361</v>
      </c>
      <c r="Q365">
        <v>0</v>
      </c>
      <c r="R365">
        <v>116017.487792969</v>
      </c>
      <c r="S365">
        <v>0.28044587763724821</v>
      </c>
      <c r="T365">
        <v>50108.505981445298</v>
      </c>
      <c r="U365">
        <v>0</v>
      </c>
      <c r="V365">
        <v>0</v>
      </c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L365" s="16">
        <v>42113</v>
      </c>
      <c r="AM365" t="s">
        <v>98</v>
      </c>
      <c r="AN365" s="16" t="s">
        <v>66</v>
      </c>
      <c r="AO365">
        <v>24402.16015625</v>
      </c>
      <c r="AP365">
        <v>18556.490234375</v>
      </c>
      <c r="AQ365">
        <v>52433.496828367002</v>
      </c>
      <c r="AR365">
        <v>0</v>
      </c>
      <c r="AS365">
        <v>0</v>
      </c>
      <c r="AT365">
        <v>0</v>
      </c>
      <c r="AU365">
        <v>0</v>
      </c>
      <c r="AV365">
        <v>577.99542236328102</v>
      </c>
      <c r="AW365">
        <v>36470.317438602498</v>
      </c>
      <c r="AX365">
        <v>33095.312988281301</v>
      </c>
      <c r="AY365">
        <v>8462.0172654390299</v>
      </c>
      <c r="AZ365">
        <v>37662.421665191672</v>
      </c>
      <c r="BA365">
        <v>4392.3604685068203</v>
      </c>
      <c r="BB365">
        <v>0</v>
      </c>
      <c r="BC365">
        <v>23134.057128906301</v>
      </c>
      <c r="BD365">
        <v>0.99959360901266381</v>
      </c>
      <c r="BE365">
        <v>17592.16552734375</v>
      </c>
      <c r="BF365">
        <v>0</v>
      </c>
      <c r="BG365">
        <v>0</v>
      </c>
    </row>
    <row r="366" spans="1:59">
      <c r="A366" s="16">
        <v>42115</v>
      </c>
      <c r="B366" t="s">
        <v>99</v>
      </c>
      <c r="C366" s="16" t="s">
        <v>66</v>
      </c>
      <c r="D366">
        <v>100414.777832031</v>
      </c>
      <c r="E366">
        <v>34387.119140625</v>
      </c>
      <c r="F366">
        <v>15974.315277295516</v>
      </c>
      <c r="G366">
        <v>0</v>
      </c>
      <c r="H366">
        <v>0</v>
      </c>
      <c r="I366">
        <v>0</v>
      </c>
      <c r="J366">
        <v>0</v>
      </c>
      <c r="K366">
        <v>6102.4074707031295</v>
      </c>
      <c r="L366">
        <v>1358809.9885253911</v>
      </c>
      <c r="M366">
        <v>444285.00054931641</v>
      </c>
      <c r="N366">
        <v>6728.5435807108897</v>
      </c>
      <c r="O366">
        <v>106324.7649030686</v>
      </c>
      <c r="P366">
        <v>17221.783136844671</v>
      </c>
      <c r="Q366">
        <v>0</v>
      </c>
      <c r="R366">
        <v>384813.232421875</v>
      </c>
      <c r="S366">
        <v>300.0847455859186</v>
      </c>
      <c r="T366">
        <v>140823.12615966791</v>
      </c>
      <c r="U366">
        <v>0</v>
      </c>
      <c r="V366">
        <v>0</v>
      </c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L366" s="16">
        <v>42115</v>
      </c>
      <c r="AM366" t="s">
        <v>99</v>
      </c>
      <c r="AN366" s="16" t="s">
        <v>66</v>
      </c>
      <c r="AO366">
        <v>16751.176269531301</v>
      </c>
      <c r="AP366">
        <v>11934.11010742188</v>
      </c>
      <c r="AQ366">
        <v>150048.29354422539</v>
      </c>
      <c r="AR366">
        <v>0</v>
      </c>
      <c r="AS366">
        <v>0</v>
      </c>
      <c r="AT366">
        <v>0</v>
      </c>
      <c r="AU366">
        <v>0</v>
      </c>
      <c r="AV366">
        <v>819.794921875</v>
      </c>
      <c r="AW366">
        <v>311335.865234375</v>
      </c>
      <c r="AX366">
        <v>257534.9765625</v>
      </c>
      <c r="AY366">
        <v>2419.6918284296999</v>
      </c>
      <c r="AZ366">
        <v>29974.414688110341</v>
      </c>
      <c r="BA366">
        <v>6307.7820577621405</v>
      </c>
      <c r="BB366">
        <v>0</v>
      </c>
      <c r="BC366">
        <v>75716.576904296904</v>
      </c>
      <c r="BD366">
        <v>1055.4335789680531</v>
      </c>
      <c r="BE366">
        <v>50234.828567504897</v>
      </c>
      <c r="BF366">
        <v>0</v>
      </c>
      <c r="BG366">
        <v>0</v>
      </c>
    </row>
    <row r="367" spans="1:59">
      <c r="A367" s="16">
        <v>42117</v>
      </c>
      <c r="B367" t="s">
        <v>100</v>
      </c>
      <c r="C367" s="16" t="s">
        <v>66</v>
      </c>
      <c r="D367">
        <v>514092.8125</v>
      </c>
      <c r="E367">
        <v>162451.25976562509</v>
      </c>
      <c r="F367">
        <v>26526.214861048767</v>
      </c>
      <c r="G367">
        <v>0</v>
      </c>
      <c r="H367">
        <v>0</v>
      </c>
      <c r="I367">
        <v>0</v>
      </c>
      <c r="J367">
        <v>0</v>
      </c>
      <c r="K367">
        <v>19480.299316406301</v>
      </c>
      <c r="L367">
        <v>1518454.8441162161</v>
      </c>
      <c r="M367">
        <v>533340.00891113281</v>
      </c>
      <c r="N367">
        <v>25475.4851528406</v>
      </c>
      <c r="O367">
        <v>93051.327015876799</v>
      </c>
      <c r="P367">
        <v>97136.338176727295</v>
      </c>
      <c r="Q367">
        <v>0</v>
      </c>
      <c r="R367">
        <v>642897.59445190395</v>
      </c>
      <c r="S367">
        <v>4324.0562608242008</v>
      </c>
      <c r="T367">
        <v>216968.43527984602</v>
      </c>
      <c r="U367">
        <v>0</v>
      </c>
      <c r="V367">
        <v>0</v>
      </c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L367" s="16">
        <v>42117</v>
      </c>
      <c r="AM367" t="s">
        <v>100</v>
      </c>
      <c r="AN367" s="16" t="s">
        <v>66</v>
      </c>
      <c r="AO367">
        <v>85904.845703125</v>
      </c>
      <c r="AP367">
        <v>50599.11328125</v>
      </c>
      <c r="AQ367">
        <v>242031.18066141754</v>
      </c>
      <c r="AR367">
        <v>0</v>
      </c>
      <c r="AS367">
        <v>0</v>
      </c>
      <c r="AT367">
        <v>0</v>
      </c>
      <c r="AU367">
        <v>0</v>
      </c>
      <c r="AV367">
        <v>2619.34497070313</v>
      </c>
      <c r="AW367">
        <v>309820.98046875029</v>
      </c>
      <c r="AX367">
        <v>265688.810546875</v>
      </c>
      <c r="AY367">
        <v>7223.1675031185196</v>
      </c>
      <c r="AZ367">
        <v>27584.6242370605</v>
      </c>
      <c r="BA367">
        <v>39821.363742828398</v>
      </c>
      <c r="BB367">
        <v>0</v>
      </c>
      <c r="BC367">
        <v>126710.07321166999</v>
      </c>
      <c r="BD367">
        <v>15233.749633789063</v>
      </c>
      <c r="BE367">
        <v>74633.947875976592</v>
      </c>
      <c r="BF367">
        <v>0</v>
      </c>
      <c r="BG367">
        <v>0</v>
      </c>
    </row>
    <row r="368" spans="1:59">
      <c r="A368" s="16">
        <v>42119</v>
      </c>
      <c r="B368" t="s">
        <v>101</v>
      </c>
      <c r="C368" s="16" t="s">
        <v>66</v>
      </c>
      <c r="D368">
        <v>703223.19864273095</v>
      </c>
      <c r="E368">
        <v>633256.53503418004</v>
      </c>
      <c r="F368">
        <v>21213.1220946834</v>
      </c>
      <c r="G368">
        <v>0</v>
      </c>
      <c r="H368">
        <v>0</v>
      </c>
      <c r="I368">
        <v>0</v>
      </c>
      <c r="J368">
        <v>0</v>
      </c>
      <c r="K368">
        <v>38376.364624023488</v>
      </c>
      <c r="L368">
        <v>162875.0029296873</v>
      </c>
      <c r="M368">
        <v>96329.999664306684</v>
      </c>
      <c r="N368">
        <v>12352.9650224447</v>
      </c>
      <c r="O368">
        <v>10607.9620113373</v>
      </c>
      <c r="P368">
        <v>218685.37374877901</v>
      </c>
      <c r="Q368">
        <v>0</v>
      </c>
      <c r="R368">
        <v>632285.56964874303</v>
      </c>
      <c r="S368">
        <v>56687.277099609404</v>
      </c>
      <c r="T368">
        <v>609679.05648803699</v>
      </c>
      <c r="U368">
        <v>0</v>
      </c>
      <c r="V368">
        <v>0</v>
      </c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L368" s="16">
        <v>42119</v>
      </c>
      <c r="AM368" t="s">
        <v>101</v>
      </c>
      <c r="AN368" s="16" t="s">
        <v>66</v>
      </c>
      <c r="AO368">
        <v>116795.12874603301</v>
      </c>
      <c r="AP368">
        <v>294060.37158203102</v>
      </c>
      <c r="AQ368">
        <v>225417.67077794671</v>
      </c>
      <c r="AR368">
        <v>0</v>
      </c>
      <c r="AS368">
        <v>0</v>
      </c>
      <c r="AT368">
        <v>0</v>
      </c>
      <c r="AU368">
        <v>0</v>
      </c>
      <c r="AV368">
        <v>16018.620971679688</v>
      </c>
      <c r="AW368">
        <v>70870.412963867158</v>
      </c>
      <c r="AX368">
        <v>88633.388183593808</v>
      </c>
      <c r="AY368">
        <v>3696.1531316041901</v>
      </c>
      <c r="AZ368">
        <v>4303.99705886841</v>
      </c>
      <c r="BA368">
        <v>84192.617706298799</v>
      </c>
      <c r="BB368">
        <v>0</v>
      </c>
      <c r="BC368">
        <v>123682.372879028</v>
      </c>
      <c r="BD368">
        <v>198210.31616210937</v>
      </c>
      <c r="BE368">
        <v>288605.83103942842</v>
      </c>
      <c r="BF368">
        <v>0</v>
      </c>
      <c r="BG368">
        <v>0</v>
      </c>
    </row>
    <row r="369" spans="1:60">
      <c r="A369" s="16">
        <v>42127</v>
      </c>
      <c r="B369" t="s">
        <v>102</v>
      </c>
      <c r="C369" s="16" t="s">
        <v>66</v>
      </c>
      <c r="D369">
        <v>18830.432529449499</v>
      </c>
      <c r="E369">
        <v>7644.0363807678204</v>
      </c>
      <c r="F369">
        <v>4973.4837112580153</v>
      </c>
      <c r="G369">
        <v>0</v>
      </c>
      <c r="H369">
        <v>0</v>
      </c>
      <c r="I369">
        <v>0</v>
      </c>
      <c r="J369">
        <v>0</v>
      </c>
      <c r="K369">
        <v>7886.9713134765598</v>
      </c>
      <c r="L369">
        <v>908244.99890136789</v>
      </c>
      <c r="M369">
        <v>292724.99658203131</v>
      </c>
      <c r="N369">
        <v>9382.6555787324905</v>
      </c>
      <c r="O369">
        <v>31056.679087638899</v>
      </c>
      <c r="P369">
        <v>13075.580593466761</v>
      </c>
      <c r="Q369">
        <v>0</v>
      </c>
      <c r="R369">
        <v>150004.59068298299</v>
      </c>
      <c r="S369">
        <v>0</v>
      </c>
      <c r="T369">
        <v>65063.810245513901</v>
      </c>
      <c r="U369">
        <v>0</v>
      </c>
      <c r="V369">
        <v>0</v>
      </c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L369" s="16">
        <v>42127</v>
      </c>
      <c r="AM369" t="s">
        <v>102</v>
      </c>
      <c r="AN369" s="16" t="s">
        <v>66</v>
      </c>
      <c r="AO369">
        <v>3289.8980712890602</v>
      </c>
      <c r="AP369">
        <v>2496.8941936492911</v>
      </c>
      <c r="AQ369">
        <v>39163.774869868532</v>
      </c>
      <c r="AR369">
        <v>0</v>
      </c>
      <c r="AS369">
        <v>0</v>
      </c>
      <c r="AT369">
        <v>0</v>
      </c>
      <c r="AU369">
        <v>0</v>
      </c>
      <c r="AV369">
        <v>1059.73498535156</v>
      </c>
      <c r="AW369">
        <v>185194.00000000049</v>
      </c>
      <c r="AX369">
        <v>143403.521484375</v>
      </c>
      <c r="AY369">
        <v>2731.1886286735498</v>
      </c>
      <c r="AZ369">
        <v>10023.8983078003</v>
      </c>
      <c r="BA369">
        <v>5153.2284593582199</v>
      </c>
      <c r="BB369">
        <v>0</v>
      </c>
      <c r="BC369">
        <v>29525.630477905299</v>
      </c>
      <c r="BD369">
        <v>0</v>
      </c>
      <c r="BE369">
        <v>22329.37915802003</v>
      </c>
      <c r="BF369">
        <v>0</v>
      </c>
      <c r="BG369">
        <v>0</v>
      </c>
    </row>
    <row r="370" spans="1:60">
      <c r="A370" s="16">
        <v>42131</v>
      </c>
      <c r="B370" t="s">
        <v>103</v>
      </c>
      <c r="C370" s="16" t="s">
        <v>66</v>
      </c>
      <c r="D370">
        <v>435479.74304199201</v>
      </c>
      <c r="E370">
        <v>81688.871151447296</v>
      </c>
      <c r="F370">
        <v>14005.298556719083</v>
      </c>
      <c r="G370">
        <v>0</v>
      </c>
      <c r="H370">
        <v>0</v>
      </c>
      <c r="I370">
        <v>0</v>
      </c>
      <c r="J370">
        <v>0</v>
      </c>
      <c r="K370">
        <v>37866.7607421875</v>
      </c>
      <c r="L370">
        <v>447334.99899291969</v>
      </c>
      <c r="M370">
        <v>170564.99807739261</v>
      </c>
      <c r="N370">
        <v>18668.471556663499</v>
      </c>
      <c r="O370">
        <v>48895.644100189238</v>
      </c>
      <c r="P370">
        <v>24393.047424316392</v>
      </c>
      <c r="Q370">
        <v>0</v>
      </c>
      <c r="R370">
        <v>202664.07573700001</v>
      </c>
      <c r="S370">
        <v>0.29452317161485531</v>
      </c>
      <c r="T370">
        <v>40868.834244728103</v>
      </c>
      <c r="U370">
        <v>0</v>
      </c>
      <c r="V370">
        <v>0</v>
      </c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L370" s="16">
        <v>42131</v>
      </c>
      <c r="AM370" t="s">
        <v>103</v>
      </c>
      <c r="AN370" s="16" t="s">
        <v>66</v>
      </c>
      <c r="AO370">
        <v>71523.870491027803</v>
      </c>
      <c r="AP370">
        <v>24820.102869987481</v>
      </c>
      <c r="AQ370">
        <v>92900.052535495255</v>
      </c>
      <c r="AR370">
        <v>0</v>
      </c>
      <c r="AS370">
        <v>0</v>
      </c>
      <c r="AT370">
        <v>0</v>
      </c>
      <c r="AU370">
        <v>0</v>
      </c>
      <c r="AV370">
        <v>5038.73974609375</v>
      </c>
      <c r="AW370">
        <v>93667.000732421904</v>
      </c>
      <c r="AX370">
        <v>114672.0712890625</v>
      </c>
      <c r="AY370">
        <v>4953.6473488807696</v>
      </c>
      <c r="AZ370">
        <v>17157.647132873561</v>
      </c>
      <c r="BA370">
        <v>8459.3241271972602</v>
      </c>
      <c r="BB370">
        <v>0</v>
      </c>
      <c r="BC370">
        <v>39181.243408203103</v>
      </c>
      <c r="BD370">
        <v>1.0178105570375935</v>
      </c>
      <c r="BE370">
        <v>13596.61274719239</v>
      </c>
      <c r="BF370">
        <v>0</v>
      </c>
      <c r="BG370">
        <v>0</v>
      </c>
    </row>
    <row r="371" spans="1:60">
      <c r="A371" s="16">
        <v>42133</v>
      </c>
      <c r="B371" t="s">
        <v>64</v>
      </c>
      <c r="C371" s="16" t="s">
        <v>66</v>
      </c>
      <c r="D371">
        <v>12467684.098510699</v>
      </c>
      <c r="E371">
        <v>3493473.7217407199</v>
      </c>
      <c r="F371">
        <v>36978.237046717397</v>
      </c>
      <c r="G371">
        <v>0</v>
      </c>
      <c r="H371">
        <v>0</v>
      </c>
      <c r="I371">
        <v>0</v>
      </c>
      <c r="J371">
        <v>0</v>
      </c>
      <c r="K371">
        <v>103711.95495605469</v>
      </c>
      <c r="L371">
        <v>1067919.9914512639</v>
      </c>
      <c r="M371">
        <v>381239.96694946289</v>
      </c>
      <c r="N371">
        <v>204941.26691293667</v>
      </c>
      <c r="O371">
        <v>450973.59548139601</v>
      </c>
      <c r="P371">
        <v>1904957.9431419331</v>
      </c>
      <c r="Q371">
        <v>1536232.5407138907</v>
      </c>
      <c r="R371">
        <v>911702.71080017101</v>
      </c>
      <c r="S371">
        <v>215447.8773727417</v>
      </c>
      <c r="T371">
        <v>273594.82928466797</v>
      </c>
      <c r="U371">
        <v>0</v>
      </c>
      <c r="V371">
        <v>0</v>
      </c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L371" s="16">
        <v>42133</v>
      </c>
      <c r="AM371" t="s">
        <v>64</v>
      </c>
      <c r="AN371" s="16" t="s">
        <v>66</v>
      </c>
      <c r="AO371">
        <v>2072332.5263671901</v>
      </c>
      <c r="AP371">
        <v>1194297.852233887</v>
      </c>
      <c r="AQ371">
        <v>250254.29759042896</v>
      </c>
      <c r="AR371">
        <v>0</v>
      </c>
      <c r="AS371">
        <v>0</v>
      </c>
      <c r="AT371">
        <v>0</v>
      </c>
      <c r="AU371">
        <v>0</v>
      </c>
      <c r="AV371">
        <v>16347.6669921875</v>
      </c>
      <c r="AW371">
        <v>217622.99901962321</v>
      </c>
      <c r="AX371">
        <v>184441.2451171875</v>
      </c>
      <c r="AY371">
        <v>42151.604950904824</v>
      </c>
      <c r="AZ371">
        <v>160841.67561721799</v>
      </c>
      <c r="BA371">
        <v>725461.07326126099</v>
      </c>
      <c r="BB371">
        <v>478761.07157397229</v>
      </c>
      <c r="BC371">
        <v>178241.70242309599</v>
      </c>
      <c r="BD371">
        <v>752912.2998046875</v>
      </c>
      <c r="BE371">
        <v>95879.371978759795</v>
      </c>
      <c r="BF371">
        <v>0</v>
      </c>
      <c r="BG371">
        <v>0</v>
      </c>
    </row>
    <row r="372" spans="1:60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</row>
    <row r="373" spans="1:60" ht="18.75">
      <c r="A373" s="1" t="s">
        <v>109</v>
      </c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L373" s="1" t="s">
        <v>110</v>
      </c>
    </row>
    <row r="374" spans="1:60" ht="105">
      <c r="A374" s="3"/>
      <c r="B374" s="3" t="s">
        <v>3</v>
      </c>
      <c r="C374" s="3" t="s">
        <v>4</v>
      </c>
      <c r="D374" s="3" t="s">
        <v>19</v>
      </c>
      <c r="E374" s="3"/>
      <c r="F374" s="3"/>
      <c r="G374" s="3"/>
      <c r="H374" s="3" t="s">
        <v>18</v>
      </c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L374" s="3"/>
      <c r="AM374" s="3" t="s">
        <v>3</v>
      </c>
      <c r="AN374" s="3" t="s">
        <v>4</v>
      </c>
      <c r="AO374" s="3" t="s">
        <v>17</v>
      </c>
      <c r="AP374" s="3"/>
      <c r="AQ374" s="3"/>
      <c r="AR374" s="3"/>
      <c r="AS374" s="3" t="s">
        <v>18</v>
      </c>
      <c r="AT374" s="3"/>
      <c r="AU374" s="3"/>
      <c r="AV374" s="3"/>
      <c r="AW374" s="3"/>
      <c r="AX374" s="3"/>
      <c r="AY374" s="3"/>
      <c r="AZ374" s="3"/>
      <c r="BA374" s="3"/>
      <c r="BB374" s="3"/>
      <c r="BC374" s="3"/>
      <c r="BD374" s="3"/>
      <c r="BE374" s="3"/>
      <c r="BF374" s="3"/>
      <c r="BG374" s="3"/>
    </row>
    <row r="375" spans="1:60">
      <c r="A375" s="20"/>
      <c r="B375" s="20">
        <v>2012</v>
      </c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L375" s="20"/>
      <c r="AM375" s="20">
        <v>2012</v>
      </c>
      <c r="AN375" s="20"/>
      <c r="AO375" s="20"/>
      <c r="AP375" s="20"/>
      <c r="AQ375" s="20"/>
      <c r="AR375" s="20"/>
      <c r="AS375" s="20"/>
      <c r="AT375" s="20"/>
      <c r="AU375" s="20"/>
      <c r="AV375" s="20"/>
      <c r="AW375" s="20"/>
      <c r="AX375" s="20"/>
      <c r="AY375" s="20"/>
      <c r="AZ375" s="20"/>
      <c r="BA375" s="20"/>
      <c r="BB375" s="20"/>
      <c r="BC375" s="20"/>
      <c r="BD375" s="20"/>
      <c r="BE375" s="20"/>
      <c r="BF375" s="20"/>
      <c r="BG375" s="20"/>
      <c r="BH375" s="20"/>
    </row>
    <row r="376" spans="1:60">
      <c r="A376" s="10" t="s">
        <v>7</v>
      </c>
      <c r="B376" s="10"/>
      <c r="C376" s="10"/>
      <c r="D376" s="10" t="s">
        <v>41</v>
      </c>
      <c r="E376" s="10" t="s">
        <v>42</v>
      </c>
      <c r="F376" s="10" t="s">
        <v>43</v>
      </c>
      <c r="G376" s="10" t="s">
        <v>44</v>
      </c>
      <c r="H376" s="10" t="s">
        <v>45</v>
      </c>
      <c r="I376" s="10" t="s">
        <v>46</v>
      </c>
      <c r="J376" s="10" t="s">
        <v>47</v>
      </c>
      <c r="K376" s="10" t="s">
        <v>48</v>
      </c>
      <c r="L376" s="10" t="s">
        <v>49</v>
      </c>
      <c r="M376" s="10" t="s">
        <v>50</v>
      </c>
      <c r="N376" s="10" t="s">
        <v>51</v>
      </c>
      <c r="O376" s="10" t="s">
        <v>52</v>
      </c>
      <c r="P376" s="10" t="s">
        <v>53</v>
      </c>
      <c r="Q376" s="10" t="s">
        <v>54</v>
      </c>
      <c r="R376" s="10" t="s">
        <v>55</v>
      </c>
      <c r="S376" s="10" t="s">
        <v>56</v>
      </c>
      <c r="T376" s="10" t="s">
        <v>57</v>
      </c>
      <c r="U376" s="10" t="s">
        <v>58</v>
      </c>
      <c r="V376" s="10" t="s">
        <v>59</v>
      </c>
      <c r="AF376" s="11"/>
      <c r="AG376" s="11"/>
      <c r="AL376" s="10" t="s">
        <v>7</v>
      </c>
      <c r="AM376" s="10"/>
      <c r="AN376" s="10"/>
      <c r="AO376" s="10" t="s">
        <v>41</v>
      </c>
      <c r="AP376" s="10" t="s">
        <v>42</v>
      </c>
      <c r="AQ376" s="10" t="s">
        <v>43</v>
      </c>
      <c r="AR376" s="10" t="s">
        <v>44</v>
      </c>
      <c r="AS376" s="10" t="s">
        <v>45</v>
      </c>
      <c r="AT376" s="10" t="s">
        <v>46</v>
      </c>
      <c r="AU376" s="10" t="s">
        <v>47</v>
      </c>
      <c r="AV376" s="10" t="s">
        <v>48</v>
      </c>
      <c r="AW376" s="10" t="s">
        <v>49</v>
      </c>
      <c r="AX376" s="10" t="s">
        <v>50</v>
      </c>
      <c r="AY376" s="10" t="s">
        <v>51</v>
      </c>
      <c r="AZ376" s="10" t="s">
        <v>52</v>
      </c>
      <c r="BA376" s="10" t="s">
        <v>53</v>
      </c>
      <c r="BB376" s="10" t="s">
        <v>54</v>
      </c>
      <c r="BC376" s="10" t="s">
        <v>55</v>
      </c>
      <c r="BD376" s="10" t="s">
        <v>56</v>
      </c>
      <c r="BE376" s="10" t="s">
        <v>57</v>
      </c>
      <c r="BF376" s="10" t="s">
        <v>58</v>
      </c>
      <c r="BG376" s="10" t="s">
        <v>59</v>
      </c>
    </row>
    <row r="377" spans="1:60">
      <c r="A377" s="16">
        <v>42001</v>
      </c>
      <c r="B377" s="16" t="s">
        <v>65</v>
      </c>
      <c r="C377" s="16" t="s">
        <v>66</v>
      </c>
      <c r="D377">
        <v>116.80142532329344</v>
      </c>
      <c r="E377">
        <v>124.60090960283999</v>
      </c>
      <c r="F377">
        <v>1.9634066197126163</v>
      </c>
      <c r="G377">
        <v>0</v>
      </c>
      <c r="H377">
        <v>0</v>
      </c>
      <c r="I377">
        <v>0</v>
      </c>
      <c r="J377">
        <v>0</v>
      </c>
      <c r="K377">
        <v>2.710972467981521</v>
      </c>
      <c r="L377">
        <v>35.409984611002919</v>
      </c>
      <c r="M377">
        <v>14.999999983997844</v>
      </c>
      <c r="N377">
        <v>105.15197691374402</v>
      </c>
      <c r="O377">
        <v>73.585829633095614</v>
      </c>
      <c r="P377">
        <v>95.861582185890327</v>
      </c>
      <c r="Q377">
        <v>0</v>
      </c>
      <c r="R377">
        <v>105.84366104016897</v>
      </c>
      <c r="S377">
        <v>5.8246948633827396</v>
      </c>
      <c r="T377">
        <v>119.97919589529432</v>
      </c>
      <c r="U377">
        <v>0</v>
      </c>
      <c r="V377">
        <v>0</v>
      </c>
      <c r="AL377" s="16">
        <v>42001</v>
      </c>
      <c r="AM377" s="16" t="s">
        <v>65</v>
      </c>
      <c r="AN377" s="16" t="s">
        <v>66</v>
      </c>
      <c r="AO377">
        <v>19.839844755420639</v>
      </c>
      <c r="AP377">
        <v>44.081703848067143</v>
      </c>
      <c r="AQ377">
        <v>18.32429656732781</v>
      </c>
      <c r="AR377">
        <v>0</v>
      </c>
      <c r="AS377">
        <v>0</v>
      </c>
      <c r="AT377">
        <v>0</v>
      </c>
      <c r="AU377">
        <v>0</v>
      </c>
      <c r="AV377">
        <v>0.47359537413561015</v>
      </c>
      <c r="AW377">
        <v>7.6401224457793004</v>
      </c>
      <c r="AX377">
        <v>8.9842892979208671</v>
      </c>
      <c r="AY377">
        <v>28.666525237161316</v>
      </c>
      <c r="AZ377">
        <v>30.260429211179421</v>
      </c>
      <c r="BA377">
        <v>38.103984605141385</v>
      </c>
      <c r="BB377">
        <v>0</v>
      </c>
      <c r="BC377">
        <v>21.163410240025659</v>
      </c>
      <c r="BD377">
        <v>20.81805226675171</v>
      </c>
      <c r="BE377">
        <v>43.636255695737042</v>
      </c>
      <c r="BF377">
        <v>0</v>
      </c>
      <c r="BG377">
        <v>0</v>
      </c>
    </row>
    <row r="378" spans="1:60">
      <c r="A378" s="16">
        <v>42009</v>
      </c>
      <c r="B378" s="16" t="s">
        <v>60</v>
      </c>
      <c r="C378" s="16" t="s">
        <v>66</v>
      </c>
      <c r="D378">
        <v>143.44294988429021</v>
      </c>
      <c r="E378">
        <v>152.31098114867439</v>
      </c>
      <c r="F378">
        <v>2.2534781993267332</v>
      </c>
      <c r="G378">
        <v>0</v>
      </c>
      <c r="H378">
        <v>0</v>
      </c>
      <c r="I378">
        <v>0</v>
      </c>
      <c r="J378">
        <v>0</v>
      </c>
      <c r="K378">
        <v>1.0430727117526295</v>
      </c>
      <c r="L378">
        <v>35.650481875365074</v>
      </c>
      <c r="M378">
        <v>15.000000268561962</v>
      </c>
      <c r="N378">
        <v>101.69074113428745</v>
      </c>
      <c r="O378">
        <v>78.191345506080935</v>
      </c>
      <c r="P378">
        <v>75.166042976432635</v>
      </c>
      <c r="Q378">
        <v>0</v>
      </c>
      <c r="R378">
        <v>143.54645185397985</v>
      </c>
      <c r="S378">
        <v>6.2860410740936539</v>
      </c>
      <c r="T378">
        <v>161.29534141863954</v>
      </c>
      <c r="U378">
        <v>0</v>
      </c>
      <c r="V378">
        <v>0</v>
      </c>
      <c r="AL378" s="16">
        <v>42009</v>
      </c>
      <c r="AM378" s="16" t="s">
        <v>60</v>
      </c>
      <c r="AN378" s="16" t="s">
        <v>66</v>
      </c>
      <c r="AO378">
        <v>24.599401023650426</v>
      </c>
      <c r="AP378">
        <v>56.924155506420341</v>
      </c>
      <c r="AQ378">
        <v>18.555502296035456</v>
      </c>
      <c r="AR378">
        <v>0</v>
      </c>
      <c r="AS378">
        <v>0</v>
      </c>
      <c r="AT378">
        <v>0</v>
      </c>
      <c r="AU378">
        <v>0</v>
      </c>
      <c r="AV378">
        <v>0.14514497179138838</v>
      </c>
      <c r="AW378">
        <v>9.2876748335752115</v>
      </c>
      <c r="AX378">
        <v>5.655555094536461</v>
      </c>
      <c r="AY378">
        <v>42.152014766895761</v>
      </c>
      <c r="AZ378">
        <v>29.331463746957525</v>
      </c>
      <c r="BA378">
        <v>34.08148189408108</v>
      </c>
      <c r="BB378">
        <v>0</v>
      </c>
      <c r="BC378">
        <v>29.030205748489863</v>
      </c>
      <c r="BD378">
        <v>22.723800349625261</v>
      </c>
      <c r="BE378">
        <v>62.064272254135581</v>
      </c>
      <c r="BF378">
        <v>0</v>
      </c>
      <c r="BG378">
        <v>0</v>
      </c>
    </row>
    <row r="379" spans="1:60">
      <c r="A379" s="16">
        <v>42011</v>
      </c>
      <c r="B379" s="16" t="s">
        <v>67</v>
      </c>
      <c r="C379" s="16" t="s">
        <v>66</v>
      </c>
      <c r="D379">
        <v>138.34217262504237</v>
      </c>
      <c r="E379">
        <v>147.51106816025137</v>
      </c>
      <c r="F379">
        <v>2.3333689736697796</v>
      </c>
      <c r="G379">
        <v>0</v>
      </c>
      <c r="H379">
        <v>0</v>
      </c>
      <c r="I379">
        <v>0</v>
      </c>
      <c r="J379">
        <v>0</v>
      </c>
      <c r="K379">
        <v>9.3649847151713868</v>
      </c>
      <c r="L379">
        <v>35.446162045426917</v>
      </c>
      <c r="M379">
        <v>15.000000664263672</v>
      </c>
      <c r="N379">
        <v>86.950702487531473</v>
      </c>
      <c r="O379">
        <v>83.612495371164329</v>
      </c>
      <c r="P379">
        <v>92.322619858650597</v>
      </c>
      <c r="Q379">
        <v>0</v>
      </c>
      <c r="R379">
        <v>170.49074075247276</v>
      </c>
      <c r="S379">
        <v>7.2534784335574747</v>
      </c>
      <c r="T379">
        <v>193.09000205222713</v>
      </c>
      <c r="U379">
        <v>0</v>
      </c>
      <c r="V379">
        <v>0</v>
      </c>
      <c r="AL379" s="16">
        <v>42011</v>
      </c>
      <c r="AM379" s="16" t="s">
        <v>67</v>
      </c>
      <c r="AN379" s="16" t="s">
        <v>66</v>
      </c>
      <c r="AO379">
        <v>23.489097852116696</v>
      </c>
      <c r="AP379">
        <v>58.68392549675346</v>
      </c>
      <c r="AQ379">
        <v>19.653429629138547</v>
      </c>
      <c r="AR379">
        <v>0</v>
      </c>
      <c r="AS379">
        <v>0</v>
      </c>
      <c r="AT379">
        <v>0</v>
      </c>
      <c r="AU379">
        <v>0</v>
      </c>
      <c r="AV379">
        <v>1.2788843924254225</v>
      </c>
      <c r="AW379">
        <v>9.5047524826901348</v>
      </c>
      <c r="AX379">
        <v>5.8204729850390562</v>
      </c>
      <c r="AY379">
        <v>25.206022744762269</v>
      </c>
      <c r="AZ379">
        <v>23.726906985505735</v>
      </c>
      <c r="BA379">
        <v>38.701278543532595</v>
      </c>
      <c r="BB379">
        <v>0</v>
      </c>
      <c r="BC379">
        <v>34.128800243695473</v>
      </c>
      <c r="BD379">
        <v>25.954502941285284</v>
      </c>
      <c r="BE379">
        <v>78.832718233040353</v>
      </c>
      <c r="BF379">
        <v>0</v>
      </c>
      <c r="BG379">
        <v>0</v>
      </c>
    </row>
    <row r="380" spans="1:60">
      <c r="A380" s="16">
        <v>42013</v>
      </c>
      <c r="B380" s="16" t="s">
        <v>68</v>
      </c>
      <c r="C380" s="16" t="s">
        <v>66</v>
      </c>
      <c r="D380">
        <v>95.792406315427698</v>
      </c>
      <c r="E380">
        <v>100.57741192301391</v>
      </c>
      <c r="F380">
        <v>1.548783299246913</v>
      </c>
      <c r="G380">
        <v>0</v>
      </c>
      <c r="H380">
        <v>0</v>
      </c>
      <c r="I380">
        <v>0</v>
      </c>
      <c r="J380">
        <v>0</v>
      </c>
      <c r="K380">
        <v>9.8088305295777527</v>
      </c>
      <c r="L380">
        <v>35.597926397126351</v>
      </c>
      <c r="M380">
        <v>14.99999961695219</v>
      </c>
      <c r="N380">
        <v>109.11032174108368</v>
      </c>
      <c r="O380">
        <v>75.400816312269555</v>
      </c>
      <c r="P380">
        <v>73.576544432221809</v>
      </c>
      <c r="Q380">
        <v>0</v>
      </c>
      <c r="R380">
        <v>99.234609474529975</v>
      </c>
      <c r="S380">
        <v>6.6139576780191032</v>
      </c>
      <c r="T380">
        <v>109.14849202127954</v>
      </c>
      <c r="U380">
        <v>0</v>
      </c>
      <c r="V380">
        <v>0</v>
      </c>
      <c r="AL380" s="16">
        <v>42013</v>
      </c>
      <c r="AM380" s="16" t="s">
        <v>68</v>
      </c>
      <c r="AN380" s="16" t="s">
        <v>66</v>
      </c>
      <c r="AO380">
        <v>16.869596764275649</v>
      </c>
      <c r="AP380">
        <v>40.090044876259569</v>
      </c>
      <c r="AQ380">
        <v>18.237064839156027</v>
      </c>
      <c r="AR380">
        <v>0</v>
      </c>
      <c r="AS380">
        <v>0</v>
      </c>
      <c r="AT380">
        <v>0</v>
      </c>
      <c r="AU380">
        <v>0</v>
      </c>
      <c r="AV380">
        <v>1.3563177737749301</v>
      </c>
      <c r="AW380">
        <v>11.751827089451425</v>
      </c>
      <c r="AX380">
        <v>8.0473495325079796</v>
      </c>
      <c r="AY380">
        <v>35.396083112988606</v>
      </c>
      <c r="AZ380">
        <v>29.466018522833643</v>
      </c>
      <c r="BA380">
        <v>43.19292725583086</v>
      </c>
      <c r="BB380">
        <v>0</v>
      </c>
      <c r="BC380">
        <v>20.6124698730811</v>
      </c>
      <c r="BD380">
        <v>24.55695025611378</v>
      </c>
      <c r="BE380">
        <v>44.889626998872359</v>
      </c>
      <c r="BF380">
        <v>0</v>
      </c>
      <c r="BG380">
        <v>0</v>
      </c>
    </row>
    <row r="381" spans="1:60">
      <c r="A381" s="16">
        <v>42015</v>
      </c>
      <c r="B381" s="16" t="s">
        <v>69</v>
      </c>
      <c r="C381" s="16" t="s">
        <v>66</v>
      </c>
      <c r="D381">
        <v>147.14044939104235</v>
      </c>
      <c r="E381">
        <v>155.84148236481644</v>
      </c>
      <c r="F381">
        <v>1.482798429924415</v>
      </c>
      <c r="G381">
        <v>0</v>
      </c>
      <c r="H381">
        <v>0</v>
      </c>
      <c r="I381">
        <v>0</v>
      </c>
      <c r="J381">
        <v>0</v>
      </c>
      <c r="K381">
        <v>0.67600164217648429</v>
      </c>
      <c r="L381">
        <v>35.548967391740234</v>
      </c>
      <c r="M381">
        <v>14.999999897842491</v>
      </c>
      <c r="N381">
        <v>113.50049256991308</v>
      </c>
      <c r="O381">
        <v>81.434079410248003</v>
      </c>
      <c r="P381">
        <v>63.348010601595554</v>
      </c>
      <c r="Q381">
        <v>0</v>
      </c>
      <c r="R381">
        <v>121.03557777843692</v>
      </c>
      <c r="S381">
        <v>5.3888099895763659</v>
      </c>
      <c r="T381">
        <v>135.35026016011616</v>
      </c>
      <c r="U381">
        <v>0</v>
      </c>
      <c r="V381">
        <v>0</v>
      </c>
      <c r="AL381" s="16">
        <v>42015</v>
      </c>
      <c r="AM381" s="16" t="s">
        <v>69</v>
      </c>
      <c r="AN381" s="16" t="s">
        <v>66</v>
      </c>
      <c r="AO381">
        <v>25.383597200358111</v>
      </c>
      <c r="AP381">
        <v>50.767193459645334</v>
      </c>
      <c r="AQ381">
        <v>16.513651041283104</v>
      </c>
      <c r="AR381">
        <v>0</v>
      </c>
      <c r="AS381">
        <v>0</v>
      </c>
      <c r="AT381">
        <v>0</v>
      </c>
      <c r="AU381">
        <v>0</v>
      </c>
      <c r="AV381">
        <v>9.2460725775853722E-2</v>
      </c>
      <c r="AW381">
        <v>7.2927824854323049</v>
      </c>
      <c r="AX381">
        <v>5.6723077852625519</v>
      </c>
      <c r="AY381">
        <v>29.541595949604208</v>
      </c>
      <c r="AZ381">
        <v>30.117203776890509</v>
      </c>
      <c r="BA381">
        <v>26.698684845696587</v>
      </c>
      <c r="BB381">
        <v>0</v>
      </c>
      <c r="BC381">
        <v>24.627905613763854</v>
      </c>
      <c r="BD381">
        <v>19.599874435323311</v>
      </c>
      <c r="BE381">
        <v>49.255809441626198</v>
      </c>
      <c r="BF381">
        <v>0</v>
      </c>
      <c r="BG381">
        <v>0</v>
      </c>
    </row>
    <row r="382" spans="1:60">
      <c r="A382" s="16">
        <v>42021</v>
      </c>
      <c r="B382" s="16" t="s">
        <v>70</v>
      </c>
      <c r="C382" s="16" t="s">
        <v>66</v>
      </c>
      <c r="D382">
        <v>156.79836531150372</v>
      </c>
      <c r="E382">
        <v>168.77660947751536</v>
      </c>
      <c r="F382">
        <v>2.6389796125811551</v>
      </c>
      <c r="G382">
        <v>0</v>
      </c>
      <c r="H382">
        <v>0</v>
      </c>
      <c r="I382">
        <v>0</v>
      </c>
      <c r="J382">
        <v>0</v>
      </c>
      <c r="K382">
        <v>1.9288234708245222</v>
      </c>
      <c r="L382">
        <v>37.859128760856841</v>
      </c>
      <c r="M382">
        <v>15.000000040630653</v>
      </c>
      <c r="N382">
        <v>167.90769477911749</v>
      </c>
      <c r="O382">
        <v>88.17483794621198</v>
      </c>
      <c r="P382">
        <v>66.446714293265117</v>
      </c>
      <c r="Q382">
        <v>0</v>
      </c>
      <c r="R382">
        <v>145.87343399029118</v>
      </c>
      <c r="S382">
        <v>6.154284066201507</v>
      </c>
      <c r="T382">
        <v>168.16076830173037</v>
      </c>
      <c r="U382">
        <v>0</v>
      </c>
      <c r="V382">
        <v>0</v>
      </c>
      <c r="AL382" s="16">
        <v>42021</v>
      </c>
      <c r="AM382" s="16" t="s">
        <v>70</v>
      </c>
      <c r="AN382" s="16" t="s">
        <v>66</v>
      </c>
      <c r="AO382">
        <v>25.990799999931667</v>
      </c>
      <c r="AP382">
        <v>51.981599567674699</v>
      </c>
      <c r="AQ382">
        <v>17.731016330683733</v>
      </c>
      <c r="AR382">
        <v>0</v>
      </c>
      <c r="AS382">
        <v>0</v>
      </c>
      <c r="AT382">
        <v>0</v>
      </c>
      <c r="AU382">
        <v>0</v>
      </c>
      <c r="AV382">
        <v>0.32446683369072382</v>
      </c>
      <c r="AW382">
        <v>8.524869076649928</v>
      </c>
      <c r="AX382">
        <v>5.3880637352407881</v>
      </c>
      <c r="AY382">
        <v>36.77753362905213</v>
      </c>
      <c r="AZ382">
        <v>24.439745911523218</v>
      </c>
      <c r="BA382">
        <v>25.426939913448123</v>
      </c>
      <c r="BB382">
        <v>0</v>
      </c>
      <c r="BC382">
        <v>28.519872261407265</v>
      </c>
      <c r="BD382">
        <v>21.507751391976903</v>
      </c>
      <c r="BE382">
        <v>57.03974433380364</v>
      </c>
      <c r="BF382">
        <v>0</v>
      </c>
      <c r="BG382">
        <v>0</v>
      </c>
    </row>
    <row r="383" spans="1:60">
      <c r="A383" s="16">
        <v>42023</v>
      </c>
      <c r="B383" t="s">
        <v>71</v>
      </c>
      <c r="C383" s="16" t="s">
        <v>66</v>
      </c>
      <c r="AL383" s="16">
        <v>42023</v>
      </c>
      <c r="AM383" t="s">
        <v>71</v>
      </c>
      <c r="AN383" s="16" t="s">
        <v>66</v>
      </c>
      <c r="AO383">
        <v>19.7189805423492</v>
      </c>
      <c r="AP383">
        <v>317.40587399503056</v>
      </c>
      <c r="AQ383">
        <v>17.822237315257318</v>
      </c>
      <c r="AR383">
        <v>0</v>
      </c>
      <c r="AS383">
        <v>0</v>
      </c>
      <c r="AT383">
        <v>0</v>
      </c>
      <c r="AU383">
        <v>0</v>
      </c>
      <c r="AV383">
        <v>0.11351686834889214</v>
      </c>
      <c r="AW383">
        <v>352.19675576300847</v>
      </c>
      <c r="AX383">
        <v>121.10924713117089</v>
      </c>
      <c r="AY383">
        <v>37.840000165988201</v>
      </c>
      <c r="AZ383">
        <v>27.520079724293911</v>
      </c>
      <c r="BA383">
        <v>0</v>
      </c>
      <c r="BB383">
        <v>173.10844794335031</v>
      </c>
      <c r="BC383">
        <v>25.123043282293942</v>
      </c>
      <c r="BD383">
        <v>19.59987387694672</v>
      </c>
      <c r="BE383">
        <v>370.52665328964059</v>
      </c>
      <c r="BF383">
        <v>0</v>
      </c>
      <c r="BG383">
        <v>0</v>
      </c>
    </row>
    <row r="384" spans="1:60">
      <c r="A384" s="16">
        <v>42025</v>
      </c>
      <c r="B384" t="s">
        <v>72</v>
      </c>
      <c r="C384" s="16" t="s">
        <v>66</v>
      </c>
      <c r="D384">
        <v>142.93273102029008</v>
      </c>
      <c r="E384">
        <v>154.77840016574703</v>
      </c>
      <c r="F384">
        <v>2.7150462095213497</v>
      </c>
      <c r="G384">
        <v>0</v>
      </c>
      <c r="H384">
        <v>0</v>
      </c>
      <c r="I384">
        <v>0</v>
      </c>
      <c r="J384">
        <v>0</v>
      </c>
      <c r="K384">
        <v>6.6998505981578953</v>
      </c>
      <c r="L384">
        <v>35.001631537165537</v>
      </c>
      <c r="M384">
        <v>15.000000275107901</v>
      </c>
      <c r="N384">
        <v>98.42827281436945</v>
      </c>
      <c r="O384">
        <v>90.421221170549529</v>
      </c>
      <c r="P384">
        <v>71.913930436911429</v>
      </c>
      <c r="Q384">
        <v>0</v>
      </c>
      <c r="R384">
        <v>136.65893655543027</v>
      </c>
      <c r="S384">
        <v>5.8300686027430606</v>
      </c>
      <c r="T384">
        <v>159.31037771382719</v>
      </c>
      <c r="U384">
        <v>0</v>
      </c>
      <c r="V384">
        <v>0</v>
      </c>
      <c r="AL384" s="16">
        <v>42025</v>
      </c>
      <c r="AM384" t="s">
        <v>72</v>
      </c>
      <c r="AN384" s="16" t="s">
        <v>66</v>
      </c>
      <c r="AO384">
        <v>23.329831243491057</v>
      </c>
      <c r="AP384">
        <v>49.449229059295291</v>
      </c>
      <c r="AQ384">
        <v>19.535125658537115</v>
      </c>
      <c r="AR384">
        <v>0</v>
      </c>
      <c r="AS384">
        <v>0</v>
      </c>
      <c r="AT384">
        <v>0</v>
      </c>
      <c r="AU384">
        <v>0</v>
      </c>
      <c r="AV384">
        <v>0.88947378017791523</v>
      </c>
      <c r="AW384">
        <v>7.0008705151262527</v>
      </c>
      <c r="AX384">
        <v>7.8586056222635206</v>
      </c>
      <c r="AY384">
        <v>23.610041991054032</v>
      </c>
      <c r="AZ384">
        <v>22.841606403979359</v>
      </c>
      <c r="BA384">
        <v>25.488532238880374</v>
      </c>
      <c r="BB384">
        <v>0</v>
      </c>
      <c r="BC384">
        <v>26.309412490232919</v>
      </c>
      <c r="BD384">
        <v>20.062861280985476</v>
      </c>
      <c r="BE384">
        <v>52.618818432297843</v>
      </c>
      <c r="BF384">
        <v>0</v>
      </c>
      <c r="BG384">
        <v>0</v>
      </c>
    </row>
    <row r="385" spans="1:59">
      <c r="A385" s="16">
        <v>42027</v>
      </c>
      <c r="B385" t="s">
        <v>73</v>
      </c>
      <c r="C385" s="16" t="s">
        <v>66</v>
      </c>
      <c r="D385">
        <v>153.27825789307639</v>
      </c>
      <c r="E385">
        <v>163.71571983753205</v>
      </c>
      <c r="F385">
        <v>2.5469069876193209</v>
      </c>
      <c r="G385">
        <v>0</v>
      </c>
      <c r="H385">
        <v>0</v>
      </c>
      <c r="I385">
        <v>0</v>
      </c>
      <c r="J385">
        <v>0</v>
      </c>
      <c r="K385">
        <v>6.808525757137887</v>
      </c>
      <c r="L385">
        <v>36.050155893897831</v>
      </c>
      <c r="M385">
        <v>14.999999690125152</v>
      </c>
      <c r="N385">
        <v>124.14350752502838</v>
      </c>
      <c r="O385">
        <v>45.66766314123349</v>
      </c>
      <c r="P385">
        <v>79.260797104908832</v>
      </c>
      <c r="Q385">
        <v>0</v>
      </c>
      <c r="R385">
        <v>144.38966513743924</v>
      </c>
      <c r="S385">
        <v>6.6218249364908477</v>
      </c>
      <c r="T385">
        <v>164.05405729074872</v>
      </c>
      <c r="U385">
        <v>0</v>
      </c>
      <c r="V385">
        <v>0</v>
      </c>
      <c r="AL385" s="16">
        <v>42027</v>
      </c>
      <c r="AM385" t="s">
        <v>73</v>
      </c>
      <c r="AN385" s="16" t="s">
        <v>66</v>
      </c>
      <c r="AO385">
        <v>25.905001174039089</v>
      </c>
      <c r="AP385">
        <v>51.809996328521237</v>
      </c>
      <c r="AQ385">
        <v>19.427217112106643</v>
      </c>
      <c r="AR385">
        <v>0</v>
      </c>
      <c r="AS385">
        <v>0</v>
      </c>
      <c r="AT385">
        <v>0</v>
      </c>
      <c r="AU385">
        <v>0</v>
      </c>
      <c r="AV385">
        <v>1.2956026178040452</v>
      </c>
      <c r="AW385">
        <v>7.5600830262036043</v>
      </c>
      <c r="AX385">
        <v>6.2200495805730887</v>
      </c>
      <c r="AY385">
        <v>30.819699043545615</v>
      </c>
      <c r="AZ385">
        <v>31.552703781096152</v>
      </c>
      <c r="BA385">
        <v>28.483737297886922</v>
      </c>
      <c r="BB385">
        <v>0</v>
      </c>
      <c r="BC385">
        <v>28.782759378084215</v>
      </c>
      <c r="BD385">
        <v>23.595001161289588</v>
      </c>
      <c r="BE385">
        <v>57.565517534133178</v>
      </c>
      <c r="BF385">
        <v>0</v>
      </c>
      <c r="BG385">
        <v>0</v>
      </c>
    </row>
    <row r="386" spans="1:59">
      <c r="A386" s="16">
        <v>42029</v>
      </c>
      <c r="B386" t="s">
        <v>74</v>
      </c>
      <c r="C386" s="16" t="s">
        <v>66</v>
      </c>
      <c r="D386">
        <v>188.97243976257187</v>
      </c>
      <c r="E386">
        <v>200.75370768335324</v>
      </c>
      <c r="F386">
        <v>2.8375338197796727</v>
      </c>
      <c r="G386">
        <v>0</v>
      </c>
      <c r="H386">
        <v>0</v>
      </c>
      <c r="I386">
        <v>0</v>
      </c>
      <c r="J386">
        <v>0</v>
      </c>
      <c r="K386">
        <v>38.158558709563273</v>
      </c>
      <c r="L386">
        <v>35.527554996053475</v>
      </c>
      <c r="M386">
        <v>15.000000354039026</v>
      </c>
      <c r="N386">
        <v>97.219752619725057</v>
      </c>
      <c r="O386">
        <v>82.917130210877204</v>
      </c>
      <c r="P386">
        <v>105.02436448488682</v>
      </c>
      <c r="Q386">
        <v>0</v>
      </c>
      <c r="R386">
        <v>185.9076857698148</v>
      </c>
      <c r="S386">
        <v>7.5703282549035373</v>
      </c>
      <c r="T386">
        <v>209.08807431321819</v>
      </c>
      <c r="U386">
        <v>0</v>
      </c>
      <c r="V386">
        <v>0</v>
      </c>
      <c r="AL386" s="16">
        <v>42029</v>
      </c>
      <c r="AM386" t="s">
        <v>74</v>
      </c>
      <c r="AN386" s="16" t="s">
        <v>66</v>
      </c>
      <c r="AO386">
        <v>32.387750376467437</v>
      </c>
      <c r="AP386">
        <v>67.041461627655991</v>
      </c>
      <c r="AQ386">
        <v>21.131190763848561</v>
      </c>
      <c r="AR386">
        <v>0</v>
      </c>
      <c r="AS386">
        <v>0</v>
      </c>
      <c r="AT386">
        <v>0</v>
      </c>
      <c r="AU386">
        <v>0</v>
      </c>
      <c r="AV386">
        <v>9.3753409748284753</v>
      </c>
      <c r="AW386">
        <v>7.2813626301658001</v>
      </c>
      <c r="AX386">
        <v>5.6397861453569353</v>
      </c>
      <c r="AY386">
        <v>24.676631162166746</v>
      </c>
      <c r="AZ386">
        <v>24.824001628402243</v>
      </c>
      <c r="BA386">
        <v>39.33389429384146</v>
      </c>
      <c r="BB386">
        <v>0</v>
      </c>
      <c r="BC386">
        <v>37.552442717617893</v>
      </c>
      <c r="BD386">
        <v>27.333903401973394</v>
      </c>
      <c r="BE386">
        <v>75.104883966719356</v>
      </c>
      <c r="BF386">
        <v>0</v>
      </c>
      <c r="BG386">
        <v>0</v>
      </c>
    </row>
    <row r="387" spans="1:59">
      <c r="A387" s="16">
        <v>42033</v>
      </c>
      <c r="B387" t="s">
        <v>75</v>
      </c>
      <c r="C387" s="16" t="s">
        <v>66</v>
      </c>
      <c r="D387">
        <v>124.05406554558303</v>
      </c>
      <c r="E387">
        <v>133.5582794729591</v>
      </c>
      <c r="F387">
        <v>2.648019541525402</v>
      </c>
      <c r="G387">
        <v>0</v>
      </c>
      <c r="H387">
        <v>0</v>
      </c>
      <c r="I387">
        <v>0</v>
      </c>
      <c r="J387">
        <v>0</v>
      </c>
      <c r="K387">
        <v>0.89816855583720623</v>
      </c>
      <c r="L387">
        <v>35.980350764140333</v>
      </c>
      <c r="M387">
        <v>14.999999630274122</v>
      </c>
      <c r="N387">
        <v>105.60609939157909</v>
      </c>
      <c r="O387">
        <v>88.199779142025278</v>
      </c>
      <c r="P387">
        <v>62.846650904445994</v>
      </c>
      <c r="Q387">
        <v>0</v>
      </c>
      <c r="R387">
        <v>120.46264886889665</v>
      </c>
      <c r="S387">
        <v>6.0639645968225553</v>
      </c>
      <c r="T387">
        <v>138.92078910754378</v>
      </c>
      <c r="U387">
        <v>0</v>
      </c>
      <c r="V387">
        <v>0</v>
      </c>
      <c r="AL387" s="16">
        <v>42033</v>
      </c>
      <c r="AM387" t="s">
        <v>75</v>
      </c>
      <c r="AN387" s="16" t="s">
        <v>66</v>
      </c>
      <c r="AO387">
        <v>20.552400492323429</v>
      </c>
      <c r="AP387">
        <v>41.10479929292147</v>
      </c>
      <c r="AQ387">
        <v>16.694626295777447</v>
      </c>
      <c r="AR387">
        <v>0</v>
      </c>
      <c r="AS387">
        <v>0</v>
      </c>
      <c r="AT387">
        <v>0</v>
      </c>
      <c r="AU387">
        <v>0</v>
      </c>
      <c r="AV387">
        <v>0.12021042014073799</v>
      </c>
      <c r="AW387">
        <v>7.5228537665991722</v>
      </c>
      <c r="AX387">
        <v>5.0610485535693472</v>
      </c>
      <c r="AY387">
        <v>31.838837966822357</v>
      </c>
      <c r="AZ387">
        <v>25.78032425416264</v>
      </c>
      <c r="BA387">
        <v>24.935843545916107</v>
      </c>
      <c r="BB387">
        <v>0</v>
      </c>
      <c r="BC387">
        <v>23.539497524368759</v>
      </c>
      <c r="BD387">
        <v>21.181051091980784</v>
      </c>
      <c r="BE387">
        <v>47.078998459421953</v>
      </c>
      <c r="BF387">
        <v>0</v>
      </c>
      <c r="BG387">
        <v>0</v>
      </c>
    </row>
    <row r="388" spans="1:59">
      <c r="A388" s="16">
        <v>42035</v>
      </c>
      <c r="B388" t="s">
        <v>76</v>
      </c>
      <c r="C388" s="16" t="s">
        <v>66</v>
      </c>
      <c r="D388">
        <v>126.7585675238907</v>
      </c>
      <c r="E388">
        <v>183.10127678547315</v>
      </c>
      <c r="F388">
        <v>1.7186822457587017</v>
      </c>
      <c r="G388">
        <v>0</v>
      </c>
      <c r="H388">
        <v>0</v>
      </c>
      <c r="I388">
        <v>0</v>
      </c>
      <c r="J388">
        <v>0</v>
      </c>
      <c r="K388">
        <v>31.560859751849154</v>
      </c>
      <c r="L388">
        <v>56.361865184245346</v>
      </c>
      <c r="M388">
        <v>22.549051012067768</v>
      </c>
      <c r="N388">
        <v>111.5957484964764</v>
      </c>
      <c r="O388">
        <v>86.971124315187282</v>
      </c>
      <c r="P388">
        <v>77.060925037299057</v>
      </c>
      <c r="Q388">
        <v>0</v>
      </c>
      <c r="R388">
        <v>127.7149317739627</v>
      </c>
      <c r="S388">
        <v>5.6213659852596534</v>
      </c>
      <c r="T388">
        <v>196.19912435681434</v>
      </c>
      <c r="U388">
        <v>0</v>
      </c>
      <c r="V388">
        <v>0</v>
      </c>
      <c r="AL388" s="16">
        <v>42035</v>
      </c>
      <c r="AM388" t="s">
        <v>76</v>
      </c>
      <c r="AN388" s="16" t="s">
        <v>66</v>
      </c>
      <c r="AO388">
        <v>21.436801501348437</v>
      </c>
      <c r="AP388">
        <v>83.130349946873551</v>
      </c>
      <c r="AQ388">
        <v>17.861736787683846</v>
      </c>
      <c r="AR388">
        <v>0</v>
      </c>
      <c r="AS388">
        <v>0</v>
      </c>
      <c r="AT388">
        <v>0</v>
      </c>
      <c r="AU388">
        <v>0</v>
      </c>
      <c r="AV388">
        <v>13.2012399004208</v>
      </c>
      <c r="AW388">
        <v>24.559866492807483</v>
      </c>
      <c r="AX388">
        <v>15.91533122477907</v>
      </c>
      <c r="AY388">
        <v>26.985074989429389</v>
      </c>
      <c r="AZ388">
        <v>25.661513246502988</v>
      </c>
      <c r="BA388">
        <v>28.956844136120445</v>
      </c>
      <c r="BB388">
        <v>0</v>
      </c>
      <c r="BC388">
        <v>25.475196362568475</v>
      </c>
      <c r="BD388">
        <v>19.599874953019416</v>
      </c>
      <c r="BE388">
        <v>90.579907511962702</v>
      </c>
      <c r="BF388">
        <v>0</v>
      </c>
      <c r="BG388">
        <v>0</v>
      </c>
    </row>
    <row r="389" spans="1:59">
      <c r="A389" s="16">
        <v>42037</v>
      </c>
      <c r="B389" t="s">
        <v>77</v>
      </c>
      <c r="C389" s="16" t="s">
        <v>66</v>
      </c>
      <c r="D389">
        <v>162.23324943636285</v>
      </c>
      <c r="E389">
        <v>174.2902072670071</v>
      </c>
      <c r="F389">
        <v>2.3346921981828066</v>
      </c>
      <c r="G389">
        <v>0</v>
      </c>
      <c r="H389">
        <v>0</v>
      </c>
      <c r="I389">
        <v>0</v>
      </c>
      <c r="J389">
        <v>0</v>
      </c>
      <c r="K389">
        <v>6.5411850661721065</v>
      </c>
      <c r="L389">
        <v>36.468624546218933</v>
      </c>
      <c r="M389">
        <v>15.000000291621232</v>
      </c>
      <c r="N389">
        <v>151.69110653574114</v>
      </c>
      <c r="O389">
        <v>71.720486747698999</v>
      </c>
      <c r="P389">
        <v>89.784985497371238</v>
      </c>
      <c r="Q389">
        <v>0</v>
      </c>
      <c r="R389">
        <v>120.52334025036021</v>
      </c>
      <c r="S389">
        <v>6.6617902267931202</v>
      </c>
      <c r="T389">
        <v>138.43760067171618</v>
      </c>
      <c r="U389">
        <v>0</v>
      </c>
      <c r="V389">
        <v>0</v>
      </c>
      <c r="AL389" s="16">
        <v>42037</v>
      </c>
      <c r="AM389" t="s">
        <v>77</v>
      </c>
      <c r="AN389" s="16" t="s">
        <v>66</v>
      </c>
      <c r="AO389">
        <v>27.064183357373871</v>
      </c>
      <c r="AP389">
        <v>54.128366130543796</v>
      </c>
      <c r="AQ389">
        <v>16.618217096191962</v>
      </c>
      <c r="AR389">
        <v>0</v>
      </c>
      <c r="AS389">
        <v>0</v>
      </c>
      <c r="AT389">
        <v>0</v>
      </c>
      <c r="AU389">
        <v>0</v>
      </c>
      <c r="AV389">
        <v>0.89151498100102977</v>
      </c>
      <c r="AW389">
        <v>7.7513544272406332</v>
      </c>
      <c r="AX389">
        <v>6.2160178246811855</v>
      </c>
      <c r="AY389">
        <v>36.518477615372305</v>
      </c>
      <c r="AZ389">
        <v>29.017040530298289</v>
      </c>
      <c r="BA389">
        <v>30.046366068343318</v>
      </c>
      <c r="BB389">
        <v>0</v>
      </c>
      <c r="BC389">
        <v>23.679017785351196</v>
      </c>
      <c r="BD389">
        <v>23.395350040019679</v>
      </c>
      <c r="BE389">
        <v>47.358042454670091</v>
      </c>
      <c r="BF389">
        <v>0</v>
      </c>
      <c r="BG389">
        <v>0</v>
      </c>
    </row>
    <row r="390" spans="1:59">
      <c r="A390" s="16">
        <v>42041</v>
      </c>
      <c r="B390" t="s">
        <v>61</v>
      </c>
      <c r="C390" s="16" t="s">
        <v>66</v>
      </c>
      <c r="D390">
        <v>151.29515945034038</v>
      </c>
      <c r="E390">
        <v>161.59468616991612</v>
      </c>
      <c r="F390">
        <v>2.1204932122050679</v>
      </c>
      <c r="G390">
        <v>0</v>
      </c>
      <c r="H390">
        <v>0</v>
      </c>
      <c r="I390">
        <v>0</v>
      </c>
      <c r="J390">
        <v>0</v>
      </c>
      <c r="K390">
        <v>8.0759102315366391</v>
      </c>
      <c r="L390">
        <v>35.391288199822817</v>
      </c>
      <c r="M390">
        <v>15.000000236178851</v>
      </c>
      <c r="N390">
        <v>104.22419765501509</v>
      </c>
      <c r="O390">
        <v>76.14525562441699</v>
      </c>
      <c r="P390">
        <v>87.360194981134185</v>
      </c>
      <c r="Q390">
        <v>0</v>
      </c>
      <c r="R390">
        <v>164.23340886741164</v>
      </c>
      <c r="S390">
        <v>7.1920049890743112</v>
      </c>
      <c r="T390">
        <v>186.59407852657603</v>
      </c>
      <c r="U390">
        <v>0</v>
      </c>
      <c r="V390">
        <v>0</v>
      </c>
      <c r="AL390" s="16">
        <v>42041</v>
      </c>
      <c r="AM390" t="s">
        <v>61</v>
      </c>
      <c r="AN390" s="16" t="s">
        <v>66</v>
      </c>
      <c r="AO390">
        <v>25.634007272743894</v>
      </c>
      <c r="AP390">
        <v>52.918396305839799</v>
      </c>
      <c r="AQ390">
        <v>19.232703123005635</v>
      </c>
      <c r="AR390">
        <v>0</v>
      </c>
      <c r="AS390">
        <v>0</v>
      </c>
      <c r="AT390">
        <v>0</v>
      </c>
      <c r="AU390">
        <v>0</v>
      </c>
      <c r="AV390">
        <v>1.1297852130801502</v>
      </c>
      <c r="AW390">
        <v>7.2007065248381759</v>
      </c>
      <c r="AX390">
        <v>6.7606389278441164</v>
      </c>
      <c r="AY390">
        <v>28.760950597421949</v>
      </c>
      <c r="AZ390">
        <v>29.870415785907998</v>
      </c>
      <c r="BA390">
        <v>38.96304262239984</v>
      </c>
      <c r="BB390">
        <v>0</v>
      </c>
      <c r="BC390">
        <v>32.739863294338619</v>
      </c>
      <c r="BD390">
        <v>25.6278002343266</v>
      </c>
      <c r="BE390">
        <v>65.479731359173741</v>
      </c>
      <c r="BF390">
        <v>0</v>
      </c>
      <c r="BG390">
        <v>0</v>
      </c>
    </row>
    <row r="391" spans="1:59">
      <c r="A391" s="16">
        <v>42043</v>
      </c>
      <c r="B391" t="s">
        <v>78</v>
      </c>
      <c r="C391" s="16" t="s">
        <v>66</v>
      </c>
      <c r="D391">
        <v>136.58218159443089</v>
      </c>
      <c r="E391">
        <v>147.54275194871278</v>
      </c>
      <c r="F391">
        <v>1.9551864848817784</v>
      </c>
      <c r="G391">
        <v>0</v>
      </c>
      <c r="H391">
        <v>0</v>
      </c>
      <c r="I391">
        <v>0</v>
      </c>
      <c r="J391">
        <v>0</v>
      </c>
      <c r="K391">
        <v>2.5061396625695562</v>
      </c>
      <c r="L391">
        <v>35.430426278977528</v>
      </c>
      <c r="M391">
        <v>14.999999870816804</v>
      </c>
      <c r="N391">
        <v>91.258848726284</v>
      </c>
      <c r="O391">
        <v>82.35410447051531</v>
      </c>
      <c r="P391">
        <v>90.705883520912423</v>
      </c>
      <c r="Q391">
        <v>0</v>
      </c>
      <c r="R391">
        <v>133.74994841298044</v>
      </c>
      <c r="S391">
        <v>6.5870829226138801</v>
      </c>
      <c r="T391">
        <v>152.55049241927503</v>
      </c>
      <c r="U391">
        <v>0</v>
      </c>
      <c r="V391">
        <v>0</v>
      </c>
      <c r="AL391" s="16">
        <v>42043</v>
      </c>
      <c r="AM391" t="s">
        <v>78</v>
      </c>
      <c r="AN391" s="16" t="s">
        <v>66</v>
      </c>
      <c r="AO391">
        <v>23.561998403494172</v>
      </c>
      <c r="AP391">
        <v>75.234736331670504</v>
      </c>
      <c r="AQ391">
        <v>18.931661398483694</v>
      </c>
      <c r="AR391">
        <v>0</v>
      </c>
      <c r="AS391">
        <v>0</v>
      </c>
      <c r="AT391">
        <v>0</v>
      </c>
      <c r="AU391">
        <v>0</v>
      </c>
      <c r="AV391">
        <v>0.64253280550974856</v>
      </c>
      <c r="AW391">
        <v>17.689233647365512</v>
      </c>
      <c r="AX391">
        <v>11.070522779603333</v>
      </c>
      <c r="AY391">
        <v>35.001655818723002</v>
      </c>
      <c r="AZ391">
        <v>26.599525391217917</v>
      </c>
      <c r="BA391">
        <v>42.375357706233835</v>
      </c>
      <c r="BB391">
        <v>0</v>
      </c>
      <c r="BC391">
        <v>27.214788111965774</v>
      </c>
      <c r="BD391">
        <v>23.9580034297264</v>
      </c>
      <c r="BE391">
        <v>79.50011682634117</v>
      </c>
      <c r="BF391">
        <v>0</v>
      </c>
      <c r="BG391">
        <v>0</v>
      </c>
    </row>
    <row r="392" spans="1:59">
      <c r="A392" s="16">
        <v>42047</v>
      </c>
      <c r="B392" t="s">
        <v>79</v>
      </c>
      <c r="C392" s="16" t="s">
        <v>66</v>
      </c>
      <c r="D392">
        <v>139.59476083679951</v>
      </c>
      <c r="E392">
        <v>151.22177630682248</v>
      </c>
      <c r="F392">
        <v>2.2579953450662473</v>
      </c>
      <c r="G392">
        <v>0</v>
      </c>
      <c r="H392">
        <v>0</v>
      </c>
      <c r="I392">
        <v>0</v>
      </c>
      <c r="J392">
        <v>0</v>
      </c>
      <c r="K392">
        <v>3.6542988728947785</v>
      </c>
      <c r="L392">
        <v>35.686552452935075</v>
      </c>
      <c r="M392">
        <v>14.999999561802916</v>
      </c>
      <c r="N392">
        <v>120.58523391148657</v>
      </c>
      <c r="O392">
        <v>89.992758730396176</v>
      </c>
      <c r="P392">
        <v>65.697767009450047</v>
      </c>
      <c r="Q392">
        <v>0</v>
      </c>
      <c r="R392">
        <v>117.70435268695766</v>
      </c>
      <c r="S392">
        <v>5.7012080991214287</v>
      </c>
      <c r="T392">
        <v>137.31186451167738</v>
      </c>
      <c r="U392">
        <v>0</v>
      </c>
      <c r="V392">
        <v>0</v>
      </c>
      <c r="AL392" s="16">
        <v>42047</v>
      </c>
      <c r="AM392" t="s">
        <v>79</v>
      </c>
      <c r="AN392" s="16" t="s">
        <v>66</v>
      </c>
      <c r="AO392">
        <v>22.762299759962122</v>
      </c>
      <c r="AP392">
        <v>48.65682692976808</v>
      </c>
      <c r="AQ392">
        <v>14.328587349358491</v>
      </c>
      <c r="AR392">
        <v>0</v>
      </c>
      <c r="AS392">
        <v>0</v>
      </c>
      <c r="AT392">
        <v>0</v>
      </c>
      <c r="AU392">
        <v>0</v>
      </c>
      <c r="AV392">
        <v>0.4848819348029057</v>
      </c>
      <c r="AW392">
        <v>7.3661615680704298</v>
      </c>
      <c r="AX392">
        <v>5.4632880940815483</v>
      </c>
      <c r="AY392">
        <v>28.975083663861877</v>
      </c>
      <c r="AZ392">
        <v>25.874071114031608</v>
      </c>
      <c r="BA392">
        <v>23.274945506794381</v>
      </c>
      <c r="BB392">
        <v>0</v>
      </c>
      <c r="BC392">
        <v>22.637728385607481</v>
      </c>
      <c r="BD392">
        <v>19.599873599260796</v>
      </c>
      <c r="BE392">
        <v>45.36270747545705</v>
      </c>
      <c r="BF392">
        <v>0</v>
      </c>
      <c r="BG392">
        <v>0</v>
      </c>
    </row>
    <row r="393" spans="1:59">
      <c r="A393" s="16">
        <v>42055</v>
      </c>
      <c r="B393" t="s">
        <v>80</v>
      </c>
      <c r="C393" s="16" t="s">
        <v>66</v>
      </c>
      <c r="D393">
        <v>130.99990777600001</v>
      </c>
      <c r="E393">
        <v>140.24138304517095</v>
      </c>
      <c r="F393">
        <v>1.6909985370320322</v>
      </c>
      <c r="G393">
        <v>0</v>
      </c>
      <c r="H393">
        <v>0</v>
      </c>
      <c r="I393">
        <v>0</v>
      </c>
      <c r="J393">
        <v>0</v>
      </c>
      <c r="K393">
        <v>8.2899119818011684</v>
      </c>
      <c r="L393">
        <v>35.210874956550008</v>
      </c>
      <c r="M393">
        <v>15.000000127956174</v>
      </c>
      <c r="N393">
        <v>108.24670223234766</v>
      </c>
      <c r="O393">
        <v>77.932360061076039</v>
      </c>
      <c r="P393">
        <v>78.640988485550551</v>
      </c>
      <c r="Q393">
        <v>0</v>
      </c>
      <c r="R393">
        <v>132.55190814848109</v>
      </c>
      <c r="S393">
        <v>6.1288798022303999</v>
      </c>
      <c r="T393">
        <v>151.2538303458241</v>
      </c>
      <c r="U393">
        <v>0</v>
      </c>
      <c r="V393">
        <v>0</v>
      </c>
      <c r="AL393" s="16">
        <v>42055</v>
      </c>
      <c r="AM393" t="s">
        <v>80</v>
      </c>
      <c r="AN393" s="16" t="s">
        <v>66</v>
      </c>
      <c r="AO393">
        <v>22.103787257728818</v>
      </c>
      <c r="AP393">
        <v>49.847455141832491</v>
      </c>
      <c r="AQ393">
        <v>18.694067040455177</v>
      </c>
      <c r="AR393">
        <v>0</v>
      </c>
      <c r="AS393">
        <v>0</v>
      </c>
      <c r="AT393">
        <v>0</v>
      </c>
      <c r="AU393">
        <v>0</v>
      </c>
      <c r="AV393">
        <v>1.1180717043517314</v>
      </c>
      <c r="AW393">
        <v>7.25133681494958</v>
      </c>
      <c r="AX393">
        <v>8.2924030824203445</v>
      </c>
      <c r="AY393">
        <v>32.353295962623406</v>
      </c>
      <c r="AZ393">
        <v>29.706957725330145</v>
      </c>
      <c r="BA393">
        <v>38.018858274672723</v>
      </c>
      <c r="BB393">
        <v>0</v>
      </c>
      <c r="BC393">
        <v>26.273069158644038</v>
      </c>
      <c r="BD393">
        <v>21.714608169611381</v>
      </c>
      <c r="BE393">
        <v>55.107240123952181</v>
      </c>
      <c r="BF393">
        <v>0</v>
      </c>
      <c r="BG393">
        <v>0</v>
      </c>
    </row>
    <row r="394" spans="1:59">
      <c r="A394" s="16">
        <v>42057</v>
      </c>
      <c r="B394" t="s">
        <v>81</v>
      </c>
      <c r="C394" s="16" t="s">
        <v>66</v>
      </c>
      <c r="D394">
        <v>143.65261138299658</v>
      </c>
      <c r="E394">
        <v>152.66222475681218</v>
      </c>
      <c r="F394">
        <v>1.6075284414657709</v>
      </c>
      <c r="G394">
        <v>0</v>
      </c>
      <c r="H394">
        <v>0</v>
      </c>
      <c r="I394">
        <v>0</v>
      </c>
      <c r="J394">
        <v>0</v>
      </c>
      <c r="K394">
        <v>7.8524319810363896E-2</v>
      </c>
      <c r="L394">
        <v>35.463696809661393</v>
      </c>
      <c r="M394">
        <v>14.999999852993904</v>
      </c>
      <c r="N394">
        <v>120.79106739371484</v>
      </c>
      <c r="O394">
        <v>84.820782370148805</v>
      </c>
      <c r="P394">
        <v>78.150625962478784</v>
      </c>
      <c r="Q394">
        <v>0</v>
      </c>
      <c r="R394">
        <v>125.80971577108582</v>
      </c>
      <c r="S394">
        <v>5.5613137417417278</v>
      </c>
      <c r="T394">
        <v>141.59080264177442</v>
      </c>
      <c r="U394">
        <v>0</v>
      </c>
      <c r="V394">
        <v>0</v>
      </c>
      <c r="AL394" s="16">
        <v>42057</v>
      </c>
      <c r="AM394" t="s">
        <v>81</v>
      </c>
      <c r="AN394" s="16" t="s">
        <v>66</v>
      </c>
      <c r="AO394">
        <v>24.736657064304705</v>
      </c>
      <c r="AP394">
        <v>51.535777838517077</v>
      </c>
      <c r="AQ394">
        <v>16.934277901740565</v>
      </c>
      <c r="AR394">
        <v>0</v>
      </c>
      <c r="AS394">
        <v>0</v>
      </c>
      <c r="AT394">
        <v>0</v>
      </c>
      <c r="AU394">
        <v>0</v>
      </c>
      <c r="AV394">
        <v>1.0693658472545151E-2</v>
      </c>
      <c r="AW394">
        <v>7.247305118554312</v>
      </c>
      <c r="AX394">
        <v>9.1610812733044362</v>
      </c>
      <c r="AY394">
        <v>33.367220026819794</v>
      </c>
      <c r="AZ394">
        <v>27.665223724787516</v>
      </c>
      <c r="BA394">
        <v>32.558132972878759</v>
      </c>
      <c r="BB394">
        <v>0</v>
      </c>
      <c r="BC394">
        <v>25.39121930299887</v>
      </c>
      <c r="BD394">
        <v>20.062860525496905</v>
      </c>
      <c r="BE394">
        <v>50.782436999902714</v>
      </c>
      <c r="BF394">
        <v>0</v>
      </c>
      <c r="BG394">
        <v>0</v>
      </c>
    </row>
    <row r="395" spans="1:59">
      <c r="A395" s="16">
        <v>42061</v>
      </c>
      <c r="B395" t="s">
        <v>82</v>
      </c>
      <c r="C395" s="16" t="s">
        <v>66</v>
      </c>
      <c r="D395">
        <v>144.5772693129768</v>
      </c>
      <c r="E395">
        <v>153.80817804292067</v>
      </c>
      <c r="F395">
        <v>1.7176447379483204</v>
      </c>
      <c r="G395">
        <v>0</v>
      </c>
      <c r="H395">
        <v>0</v>
      </c>
      <c r="I395">
        <v>0</v>
      </c>
      <c r="J395">
        <v>0</v>
      </c>
      <c r="K395">
        <v>2.5728984613959698</v>
      </c>
      <c r="L395">
        <v>35.571564392874272</v>
      </c>
      <c r="M395">
        <v>14.999999688497253</v>
      </c>
      <c r="N395">
        <v>117.00780749080556</v>
      </c>
      <c r="O395">
        <v>84.211316859768203</v>
      </c>
      <c r="P395">
        <v>81.775865664406496</v>
      </c>
      <c r="Q395">
        <v>0</v>
      </c>
      <c r="R395">
        <v>140.11206496085899</v>
      </c>
      <c r="S395">
        <v>6.6784016110157269</v>
      </c>
      <c r="T395">
        <v>158.00370328057309</v>
      </c>
      <c r="U395">
        <v>0</v>
      </c>
      <c r="V395">
        <v>0</v>
      </c>
      <c r="AL395" s="16">
        <v>42061</v>
      </c>
      <c r="AM395" t="s">
        <v>82</v>
      </c>
      <c r="AN395" s="16" t="s">
        <v>66</v>
      </c>
      <c r="AO395">
        <v>24.685031754377338</v>
      </c>
      <c r="AP395">
        <v>49.370062098564297</v>
      </c>
      <c r="AQ395">
        <v>16.952804445597135</v>
      </c>
      <c r="AR395">
        <v>0</v>
      </c>
      <c r="AS395">
        <v>0</v>
      </c>
      <c r="AT395">
        <v>0</v>
      </c>
      <c r="AU395">
        <v>0</v>
      </c>
      <c r="AV395">
        <v>0.62443423007899124</v>
      </c>
      <c r="AW395">
        <v>7.3048341911963961</v>
      </c>
      <c r="AX395">
        <v>5.3690307120003666</v>
      </c>
      <c r="AY395">
        <v>32.230859707758341</v>
      </c>
      <c r="AZ395">
        <v>28.838389601776097</v>
      </c>
      <c r="BA395">
        <v>32.195396940677782</v>
      </c>
      <c r="BB395">
        <v>0</v>
      </c>
      <c r="BC395">
        <v>28.20470931937826</v>
      </c>
      <c r="BD395">
        <v>24.030602755051312</v>
      </c>
      <c r="BE395">
        <v>56.409419633664839</v>
      </c>
      <c r="BF395">
        <v>0</v>
      </c>
      <c r="BG395">
        <v>0</v>
      </c>
    </row>
    <row r="396" spans="1:59">
      <c r="A396" s="16">
        <v>42063</v>
      </c>
      <c r="B396" t="s">
        <v>83</v>
      </c>
      <c r="C396" s="16" t="s">
        <v>66</v>
      </c>
      <c r="D396">
        <v>157.08691094306877</v>
      </c>
      <c r="E396">
        <v>168.31548197632557</v>
      </c>
      <c r="F396">
        <v>2.5791854463246691</v>
      </c>
      <c r="G396">
        <v>0</v>
      </c>
      <c r="H396">
        <v>0</v>
      </c>
      <c r="I396">
        <v>0</v>
      </c>
      <c r="J396">
        <v>0</v>
      </c>
      <c r="K396">
        <v>0.64211838132814891</v>
      </c>
      <c r="L396">
        <v>35.934720348406039</v>
      </c>
      <c r="M396">
        <v>15.000000875876728</v>
      </c>
      <c r="N396">
        <v>96.412257951997091</v>
      </c>
      <c r="O396">
        <v>87.40268156612143</v>
      </c>
      <c r="P396">
        <v>73.71738210275636</v>
      </c>
      <c r="Q396">
        <v>0</v>
      </c>
      <c r="R396">
        <v>136.95553430767498</v>
      </c>
      <c r="S396">
        <v>6.155605402416974</v>
      </c>
      <c r="T396">
        <v>156.53468475435787</v>
      </c>
      <c r="U396">
        <v>0</v>
      </c>
      <c r="V396">
        <v>0</v>
      </c>
      <c r="AL396" s="16">
        <v>42063</v>
      </c>
      <c r="AM396" t="s">
        <v>83</v>
      </c>
      <c r="AN396" s="16" t="s">
        <v>66</v>
      </c>
      <c r="AO396">
        <v>26.340601991484391</v>
      </c>
      <c r="AP396">
        <v>52.681207918089335</v>
      </c>
      <c r="AQ396">
        <v>17.691380210291271</v>
      </c>
      <c r="AR396">
        <v>0</v>
      </c>
      <c r="AS396">
        <v>0</v>
      </c>
      <c r="AT396">
        <v>0</v>
      </c>
      <c r="AU396">
        <v>0</v>
      </c>
      <c r="AV396">
        <v>8.6501915722192763E-2</v>
      </c>
      <c r="AW396">
        <v>7.4960352656261691</v>
      </c>
      <c r="AX396">
        <v>5.3548256485279921</v>
      </c>
      <c r="AY396">
        <v>20.937083706196574</v>
      </c>
      <c r="AZ396">
        <v>22.215611534071535</v>
      </c>
      <c r="BA396">
        <v>26.834166447678712</v>
      </c>
      <c r="BB396">
        <v>0</v>
      </c>
      <c r="BC396">
        <v>27.086847497692091</v>
      </c>
      <c r="BD396">
        <v>21.761850516209762</v>
      </c>
      <c r="BE396">
        <v>54.17370001811954</v>
      </c>
      <c r="BF396">
        <v>0</v>
      </c>
      <c r="BG396">
        <v>0</v>
      </c>
    </row>
    <row r="397" spans="1:59">
      <c r="A397" s="16">
        <v>42065</v>
      </c>
      <c r="B397" t="s">
        <v>84</v>
      </c>
      <c r="C397" s="16" t="s">
        <v>66</v>
      </c>
      <c r="D397">
        <v>149.30235977357654</v>
      </c>
      <c r="E397">
        <v>159.87704484310711</v>
      </c>
      <c r="F397">
        <v>2.3443916150575719</v>
      </c>
      <c r="G397">
        <v>0</v>
      </c>
      <c r="H397">
        <v>0</v>
      </c>
      <c r="I397">
        <v>0</v>
      </c>
      <c r="J397">
        <v>0</v>
      </c>
      <c r="K397">
        <v>0.52525134890871195</v>
      </c>
      <c r="L397">
        <v>35.947510832978125</v>
      </c>
      <c r="M397">
        <v>14.999999696422574</v>
      </c>
      <c r="N397">
        <v>119.23933195821158</v>
      </c>
      <c r="O397">
        <v>83.863323353862086</v>
      </c>
      <c r="P397">
        <v>58.170591080169956</v>
      </c>
      <c r="Q397">
        <v>0</v>
      </c>
      <c r="R397">
        <v>115.36871917374992</v>
      </c>
      <c r="S397">
        <v>5.1056391633920102</v>
      </c>
      <c r="T397">
        <v>131.71125494756359</v>
      </c>
      <c r="U397">
        <v>0</v>
      </c>
      <c r="V397">
        <v>0</v>
      </c>
      <c r="AL397" s="16">
        <v>42065</v>
      </c>
      <c r="AM397" t="s">
        <v>84</v>
      </c>
      <c r="AN397" s="16" t="s">
        <v>66</v>
      </c>
      <c r="AO397">
        <v>25.073399033533118</v>
      </c>
      <c r="AP397">
        <v>50.146798508752994</v>
      </c>
      <c r="AQ397">
        <v>15.965698220229879</v>
      </c>
      <c r="AR397">
        <v>0</v>
      </c>
      <c r="AS397">
        <v>0</v>
      </c>
      <c r="AT397">
        <v>0</v>
      </c>
      <c r="AU397">
        <v>0</v>
      </c>
      <c r="AV397">
        <v>7.0816365702178474E-2</v>
      </c>
      <c r="AW397">
        <v>7.4990271524930856</v>
      </c>
      <c r="AX397">
        <v>6.5307919418908833</v>
      </c>
      <c r="AY397">
        <v>32.1046074161344</v>
      </c>
      <c r="AZ397">
        <v>29.134738434886458</v>
      </c>
      <c r="BA397">
        <v>22.636473697793683</v>
      </c>
      <c r="BB397">
        <v>0</v>
      </c>
      <c r="BC397">
        <v>22.852194417811262</v>
      </c>
      <c r="BD397">
        <v>18.077401321109285</v>
      </c>
      <c r="BE397">
        <v>45.704388372474789</v>
      </c>
      <c r="BF397">
        <v>0</v>
      </c>
      <c r="BG397">
        <v>0</v>
      </c>
    </row>
    <row r="398" spans="1:59">
      <c r="A398" s="16">
        <v>42067</v>
      </c>
      <c r="B398" t="s">
        <v>85</v>
      </c>
      <c r="C398" s="16" t="s">
        <v>66</v>
      </c>
      <c r="D398">
        <v>126.58816733107665</v>
      </c>
      <c r="E398">
        <v>134.14749284527593</v>
      </c>
      <c r="F398">
        <v>2.2254937784526034</v>
      </c>
      <c r="G398">
        <v>0</v>
      </c>
      <c r="H398">
        <v>0</v>
      </c>
      <c r="I398">
        <v>0</v>
      </c>
      <c r="J398">
        <v>0</v>
      </c>
      <c r="K398">
        <v>0.92914047698787328</v>
      </c>
      <c r="L398">
        <v>35.205846278290167</v>
      </c>
      <c r="M398">
        <v>15.000000030008358</v>
      </c>
      <c r="N398">
        <v>121.08695430662263</v>
      </c>
      <c r="O398">
        <v>79.841814213475388</v>
      </c>
      <c r="P398">
        <v>77.303489094872035</v>
      </c>
      <c r="Q398">
        <v>0</v>
      </c>
      <c r="R398">
        <v>132.41162198861826</v>
      </c>
      <c r="S398">
        <v>6.4708245621963263</v>
      </c>
      <c r="T398">
        <v>148.22583471591807</v>
      </c>
      <c r="U398">
        <v>0</v>
      </c>
      <c r="V398">
        <v>0</v>
      </c>
      <c r="AL398" s="16">
        <v>42067</v>
      </c>
      <c r="AM398" t="s">
        <v>85</v>
      </c>
      <c r="AN398" s="16" t="s">
        <v>66</v>
      </c>
      <c r="AO398">
        <v>21.816324712670344</v>
      </c>
      <c r="AP398">
        <v>60.564444968428205</v>
      </c>
      <c r="AQ398">
        <v>19.289879721746814</v>
      </c>
      <c r="AR398">
        <v>0</v>
      </c>
      <c r="AS398">
        <v>0</v>
      </c>
      <c r="AT398">
        <v>0</v>
      </c>
      <c r="AU398">
        <v>0</v>
      </c>
      <c r="AV398">
        <v>0.12699481798132195</v>
      </c>
      <c r="AW398">
        <v>14.314386968483603</v>
      </c>
      <c r="AX398">
        <v>9.1912003511875344</v>
      </c>
      <c r="AY398">
        <v>34.713575659110361</v>
      </c>
      <c r="AZ398">
        <v>29.500723813821889</v>
      </c>
      <c r="BA398">
        <v>35.815847007788271</v>
      </c>
      <c r="BB398">
        <v>0</v>
      </c>
      <c r="BC398">
        <v>26.907093709207533</v>
      </c>
      <c r="BD398">
        <v>23.504249075430579</v>
      </c>
      <c r="BE398">
        <v>68.595318243855459</v>
      </c>
      <c r="BF398">
        <v>0</v>
      </c>
      <c r="BG398">
        <v>0</v>
      </c>
    </row>
    <row r="399" spans="1:59">
      <c r="A399" s="16">
        <v>42069</v>
      </c>
      <c r="B399" t="s">
        <v>86</v>
      </c>
      <c r="C399" s="16" t="s">
        <v>66</v>
      </c>
      <c r="D399">
        <v>155.15555482321292</v>
      </c>
      <c r="E399">
        <v>168.07864750461576</v>
      </c>
      <c r="F399">
        <v>2.099695256995656</v>
      </c>
      <c r="G399">
        <v>0</v>
      </c>
      <c r="H399">
        <v>0</v>
      </c>
      <c r="I399">
        <v>0</v>
      </c>
      <c r="J399">
        <v>0</v>
      </c>
      <c r="K399">
        <v>5.1846789893907967</v>
      </c>
      <c r="L399">
        <v>35.40325299836605</v>
      </c>
      <c r="M399">
        <v>14.999999437791134</v>
      </c>
      <c r="N399">
        <v>105.3322091457522</v>
      </c>
      <c r="O399">
        <v>87.922178822778761</v>
      </c>
      <c r="P399">
        <v>64.798061963739102</v>
      </c>
      <c r="Q399">
        <v>0</v>
      </c>
      <c r="R399">
        <v>131.52346773667873</v>
      </c>
      <c r="S399">
        <v>5.701207844040538</v>
      </c>
      <c r="T399">
        <v>153.43300443503631</v>
      </c>
      <c r="U399">
        <v>0</v>
      </c>
      <c r="V399">
        <v>0</v>
      </c>
      <c r="AL399" s="16">
        <v>42069</v>
      </c>
      <c r="AM399" t="s">
        <v>86</v>
      </c>
      <c r="AN399" s="16" t="s">
        <v>66</v>
      </c>
      <c r="AO399">
        <v>25.451991950040657</v>
      </c>
      <c r="AP399">
        <v>53.304430165548645</v>
      </c>
      <c r="AQ399">
        <v>16.179213655222249</v>
      </c>
      <c r="AR399">
        <v>0</v>
      </c>
      <c r="AS399">
        <v>0</v>
      </c>
      <c r="AT399">
        <v>0</v>
      </c>
      <c r="AU399">
        <v>0</v>
      </c>
      <c r="AV399">
        <v>0.6879452064117062</v>
      </c>
      <c r="AW399">
        <v>7.2150680744061928</v>
      </c>
      <c r="AX399">
        <v>4.8022639643141307</v>
      </c>
      <c r="AY399">
        <v>31.443366005705833</v>
      </c>
      <c r="AZ399">
        <v>29.258886540707454</v>
      </c>
      <c r="BA399">
        <v>22.761574281586281</v>
      </c>
      <c r="BB399">
        <v>0</v>
      </c>
      <c r="BC399">
        <v>25.295514996705094</v>
      </c>
      <c r="BD399">
        <v>19.599874799249324</v>
      </c>
      <c r="BE399">
        <v>50.591031064215365</v>
      </c>
      <c r="BF399">
        <v>0</v>
      </c>
      <c r="BG399">
        <v>0</v>
      </c>
    </row>
    <row r="400" spans="1:59">
      <c r="A400" s="16">
        <v>42071</v>
      </c>
      <c r="B400" t="s">
        <v>62</v>
      </c>
      <c r="C400" s="16" t="s">
        <v>66</v>
      </c>
      <c r="D400">
        <v>187.5398118323688</v>
      </c>
      <c r="E400">
        <v>199.13927455429055</v>
      </c>
      <c r="F400">
        <v>2.5004023442711754</v>
      </c>
      <c r="G400">
        <v>0</v>
      </c>
      <c r="H400">
        <v>0</v>
      </c>
      <c r="I400">
        <v>0</v>
      </c>
      <c r="J400">
        <v>0</v>
      </c>
      <c r="K400">
        <v>77.060447932849442</v>
      </c>
      <c r="L400">
        <v>35.201378440115846</v>
      </c>
      <c r="M400">
        <v>15.00000000431722</v>
      </c>
      <c r="N400">
        <v>101.36186482254611</v>
      </c>
      <c r="O400">
        <v>79.722702985522986</v>
      </c>
      <c r="P400">
        <v>90.420760949641263</v>
      </c>
      <c r="Q400">
        <v>0</v>
      </c>
      <c r="R400">
        <v>195.18443144856329</v>
      </c>
      <c r="S400">
        <v>7.9534527516680447</v>
      </c>
      <c r="T400">
        <v>219.32900613637736</v>
      </c>
      <c r="U400">
        <v>0</v>
      </c>
      <c r="V400">
        <v>0</v>
      </c>
      <c r="AL400" s="16">
        <v>42071</v>
      </c>
      <c r="AM400" t="s">
        <v>62</v>
      </c>
      <c r="AN400" s="16" t="s">
        <v>66</v>
      </c>
      <c r="AO400">
        <v>32.186389058478269</v>
      </c>
      <c r="AP400">
        <v>97.968926363402545</v>
      </c>
      <c r="AQ400">
        <v>20.943034962332277</v>
      </c>
      <c r="AR400">
        <v>0</v>
      </c>
      <c r="AS400">
        <v>0</v>
      </c>
      <c r="AT400">
        <v>0</v>
      </c>
      <c r="AU400">
        <v>0</v>
      </c>
      <c r="AV400">
        <v>31.171459916726548</v>
      </c>
      <c r="AW400">
        <v>16.207820130412788</v>
      </c>
      <c r="AX400">
        <v>10.44999417389467</v>
      </c>
      <c r="AY400">
        <v>28.900942363503923</v>
      </c>
      <c r="AZ400">
        <v>27.41434643249346</v>
      </c>
      <c r="BA400">
        <v>45.866100841591511</v>
      </c>
      <c r="BB400">
        <v>0</v>
      </c>
      <c r="BC400">
        <v>39.470730112876005</v>
      </c>
      <c r="BD400">
        <v>28.749600020016157</v>
      </c>
      <c r="BE400">
        <v>110.29507536530646</v>
      </c>
      <c r="BF400">
        <v>0</v>
      </c>
      <c r="BG400">
        <v>0</v>
      </c>
    </row>
    <row r="401" spans="1:59">
      <c r="A401" s="16">
        <v>42075</v>
      </c>
      <c r="B401" t="s">
        <v>87</v>
      </c>
      <c r="C401" s="16" t="s">
        <v>66</v>
      </c>
      <c r="D401">
        <v>181.73758341170549</v>
      </c>
      <c r="E401">
        <v>192.34963635807662</v>
      </c>
      <c r="F401">
        <v>1.7905413836285915</v>
      </c>
      <c r="G401">
        <v>0</v>
      </c>
      <c r="H401">
        <v>0</v>
      </c>
      <c r="I401">
        <v>0</v>
      </c>
      <c r="J401">
        <v>0</v>
      </c>
      <c r="K401">
        <v>14.942823350811675</v>
      </c>
      <c r="L401">
        <v>35.121091844940381</v>
      </c>
      <c r="M401">
        <v>14.999999833471296</v>
      </c>
      <c r="N401">
        <v>110.66252490481483</v>
      </c>
      <c r="O401">
        <v>77.743081935150414</v>
      </c>
      <c r="P401">
        <v>98.562460049593923</v>
      </c>
      <c r="Q401">
        <v>0</v>
      </c>
      <c r="R401">
        <v>174.56556148642261</v>
      </c>
      <c r="S401">
        <v>7.6918913128431496</v>
      </c>
      <c r="T401">
        <v>194.95204006313352</v>
      </c>
      <c r="U401">
        <v>0</v>
      </c>
      <c r="V401">
        <v>0</v>
      </c>
      <c r="AL401" s="16">
        <v>42075</v>
      </c>
      <c r="AM401" t="s">
        <v>87</v>
      </c>
      <c r="AN401" s="16" t="s">
        <v>66</v>
      </c>
      <c r="AO401">
        <v>31.416139058508548</v>
      </c>
      <c r="AP401">
        <v>85.262265937441668</v>
      </c>
      <c r="AQ401">
        <v>19.277578413211039</v>
      </c>
      <c r="AR401">
        <v>0</v>
      </c>
      <c r="AS401">
        <v>0</v>
      </c>
      <c r="AT401">
        <v>0</v>
      </c>
      <c r="AU401">
        <v>0</v>
      </c>
      <c r="AV401">
        <v>2.5652703313340264</v>
      </c>
      <c r="AW401">
        <v>12.610969835251309</v>
      </c>
      <c r="AX401">
        <v>7.8440592231948987</v>
      </c>
      <c r="AY401">
        <v>30.9062867851916</v>
      </c>
      <c r="AZ401">
        <v>27.593336355800595</v>
      </c>
      <c r="BA401">
        <v>49.152484663430577</v>
      </c>
      <c r="BB401">
        <v>0</v>
      </c>
      <c r="BC401">
        <v>35.579780376235284</v>
      </c>
      <c r="BD401">
        <v>28.023601215400539</v>
      </c>
      <c r="BE401">
        <v>88.649743015951458</v>
      </c>
      <c r="BF401">
        <v>0</v>
      </c>
      <c r="BG401">
        <v>0</v>
      </c>
    </row>
    <row r="402" spans="1:59">
      <c r="A402" s="16">
        <v>42079</v>
      </c>
      <c r="B402" t="s">
        <v>88</v>
      </c>
      <c r="C402" s="16" t="s">
        <v>66</v>
      </c>
      <c r="D402">
        <v>148.87193553717637</v>
      </c>
      <c r="E402">
        <v>160.90124748622677</v>
      </c>
      <c r="F402">
        <v>2.7709184605671018</v>
      </c>
      <c r="G402">
        <v>0</v>
      </c>
      <c r="H402">
        <v>0</v>
      </c>
      <c r="I402">
        <v>0</v>
      </c>
      <c r="J402">
        <v>0</v>
      </c>
      <c r="K402">
        <v>6.2753944792662164</v>
      </c>
      <c r="L402">
        <v>36.148880183324792</v>
      </c>
      <c r="M402">
        <v>14.999999955630761</v>
      </c>
      <c r="N402">
        <v>118.20308600467031</v>
      </c>
      <c r="O402">
        <v>76.631637921260534</v>
      </c>
      <c r="P402">
        <v>80.779081665784375</v>
      </c>
      <c r="Q402">
        <v>0</v>
      </c>
      <c r="R402">
        <v>132.1872599388924</v>
      </c>
      <c r="S402">
        <v>6.2400265103771693</v>
      </c>
      <c r="T402">
        <v>153.54950823659831</v>
      </c>
      <c r="U402">
        <v>0</v>
      </c>
      <c r="V402">
        <v>0</v>
      </c>
      <c r="AL402" s="16">
        <v>42079</v>
      </c>
      <c r="AM402" t="s">
        <v>88</v>
      </c>
      <c r="AN402" s="16" t="s">
        <v>66</v>
      </c>
      <c r="AO402">
        <v>24.419999156617038</v>
      </c>
      <c r="AP402">
        <v>48.840003854833817</v>
      </c>
      <c r="AQ402">
        <v>18.103988463013536</v>
      </c>
      <c r="AR402">
        <v>0</v>
      </c>
      <c r="AS402">
        <v>0</v>
      </c>
      <c r="AT402">
        <v>0</v>
      </c>
      <c r="AU402">
        <v>0</v>
      </c>
      <c r="AV402">
        <v>0.83537488616884037</v>
      </c>
      <c r="AW402">
        <v>7.6127364078115987</v>
      </c>
      <c r="AX402">
        <v>5.5538148675390397</v>
      </c>
      <c r="AY402">
        <v>28.720968521177149</v>
      </c>
      <c r="AZ402">
        <v>29.426607046398825</v>
      </c>
      <c r="BA402">
        <v>26.134940843074659</v>
      </c>
      <c r="BB402">
        <v>0</v>
      </c>
      <c r="BC402">
        <v>25.575001366805267</v>
      </c>
      <c r="BD402">
        <v>21.580351119257692</v>
      </c>
      <c r="BE402">
        <v>51.150002366883243</v>
      </c>
      <c r="BF402">
        <v>0</v>
      </c>
      <c r="BG402">
        <v>0</v>
      </c>
    </row>
    <row r="403" spans="1:59">
      <c r="A403" s="16">
        <v>42081</v>
      </c>
      <c r="B403" t="s">
        <v>89</v>
      </c>
      <c r="C403" s="16" t="s">
        <v>66</v>
      </c>
      <c r="D403">
        <v>132.76514486925564</v>
      </c>
      <c r="E403">
        <v>143.08807989353278</v>
      </c>
      <c r="F403">
        <v>2.1725821151420952</v>
      </c>
      <c r="G403">
        <v>0</v>
      </c>
      <c r="H403">
        <v>0</v>
      </c>
      <c r="I403">
        <v>0</v>
      </c>
      <c r="J403">
        <v>0</v>
      </c>
      <c r="K403">
        <v>5.0481671687755867</v>
      </c>
      <c r="L403">
        <v>36.275741837559693</v>
      </c>
      <c r="M403">
        <v>15.000000377240921</v>
      </c>
      <c r="N403">
        <v>122.52148716688828</v>
      </c>
      <c r="O403">
        <v>87.357943525632948</v>
      </c>
      <c r="P403">
        <v>72.323114387415117</v>
      </c>
      <c r="Q403">
        <v>0</v>
      </c>
      <c r="R403">
        <v>130.06286323575983</v>
      </c>
      <c r="S403">
        <v>5.626434064313667</v>
      </c>
      <c r="T403">
        <v>150.28854454519814</v>
      </c>
      <c r="U403">
        <v>0</v>
      </c>
      <c r="V403">
        <v>0</v>
      </c>
      <c r="AL403" s="16">
        <v>42081</v>
      </c>
      <c r="AM403" t="s">
        <v>89</v>
      </c>
      <c r="AN403" s="16" t="s">
        <v>66</v>
      </c>
      <c r="AO403">
        <v>21.938479518110142</v>
      </c>
      <c r="AP403">
        <v>44.818401152607471</v>
      </c>
      <c r="AQ403">
        <v>16.486664121946976</v>
      </c>
      <c r="AR403">
        <v>0</v>
      </c>
      <c r="AS403">
        <v>0</v>
      </c>
      <c r="AT403">
        <v>0</v>
      </c>
      <c r="AU403">
        <v>0</v>
      </c>
      <c r="AV403">
        <v>0.83238934172075174</v>
      </c>
      <c r="AW403">
        <v>7.6803954747665228</v>
      </c>
      <c r="AX403">
        <v>5.8561221386058362</v>
      </c>
      <c r="AY403">
        <v>30.675805602168236</v>
      </c>
      <c r="AZ403">
        <v>24.422063403088789</v>
      </c>
      <c r="BA403">
        <v>27.275100127575421</v>
      </c>
      <c r="BB403">
        <v>0</v>
      </c>
      <c r="BC403">
        <v>25.347041806826251</v>
      </c>
      <c r="BD403">
        <v>19.599874105995447</v>
      </c>
      <c r="BE403">
        <v>50.694078142758798</v>
      </c>
      <c r="BF403">
        <v>0</v>
      </c>
      <c r="BG403">
        <v>0</v>
      </c>
    </row>
    <row r="404" spans="1:59">
      <c r="A404" s="16">
        <v>42083</v>
      </c>
      <c r="B404" t="s">
        <v>90</v>
      </c>
      <c r="C404" s="16" t="s">
        <v>66</v>
      </c>
      <c r="D404">
        <v>95.222143570716455</v>
      </c>
      <c r="E404">
        <v>101.08821015276585</v>
      </c>
      <c r="F404">
        <v>2.8830986595437671</v>
      </c>
      <c r="G404">
        <v>0</v>
      </c>
      <c r="H404">
        <v>0</v>
      </c>
      <c r="I404">
        <v>0</v>
      </c>
      <c r="J404">
        <v>0</v>
      </c>
      <c r="K404">
        <v>1.2259673711832295</v>
      </c>
      <c r="L404">
        <v>35.468210135526867</v>
      </c>
      <c r="M404">
        <v>14.999999781897616</v>
      </c>
      <c r="N404">
        <v>107.59760117979862</v>
      </c>
      <c r="O404">
        <v>84.834909525635481</v>
      </c>
      <c r="P404">
        <v>59.1390810050328</v>
      </c>
      <c r="Q404">
        <v>0</v>
      </c>
      <c r="R404">
        <v>138.63038130520587</v>
      </c>
      <c r="S404">
        <v>5.4191695294508087</v>
      </c>
      <c r="T404">
        <v>155.7107417464772</v>
      </c>
      <c r="U404">
        <v>0</v>
      </c>
      <c r="V404">
        <v>0</v>
      </c>
      <c r="AL404" s="16">
        <v>42083</v>
      </c>
      <c r="AM404" t="s">
        <v>90</v>
      </c>
      <c r="AN404" s="16" t="s">
        <v>66</v>
      </c>
      <c r="AO404">
        <v>16.33500014192423</v>
      </c>
      <c r="AP404">
        <v>32.670000260975051</v>
      </c>
      <c r="AQ404">
        <v>15.200918922482765</v>
      </c>
      <c r="AR404">
        <v>0</v>
      </c>
      <c r="AS404">
        <v>0</v>
      </c>
      <c r="AT404">
        <v>0</v>
      </c>
      <c r="AU404">
        <v>0</v>
      </c>
      <c r="AV404">
        <v>0.16718226948719628</v>
      </c>
      <c r="AW404">
        <v>7.2497123299992854</v>
      </c>
      <c r="AX404">
        <v>5.4459322088582622</v>
      </c>
      <c r="AY404">
        <v>33.935972456734476</v>
      </c>
      <c r="AZ404">
        <v>27.157412415561758</v>
      </c>
      <c r="BA404">
        <v>23.031639653655912</v>
      </c>
      <c r="BB404">
        <v>0</v>
      </c>
      <c r="BC404">
        <v>28.049999541293484</v>
      </c>
      <c r="BD404">
        <v>19.599874768756646</v>
      </c>
      <c r="BE404">
        <v>56.100000816638428</v>
      </c>
      <c r="BF404">
        <v>0</v>
      </c>
      <c r="BG404">
        <v>0</v>
      </c>
    </row>
    <row r="405" spans="1:59">
      <c r="A405" s="16">
        <v>42087</v>
      </c>
      <c r="B405" t="s">
        <v>91</v>
      </c>
      <c r="C405" s="16" t="s">
        <v>66</v>
      </c>
      <c r="D405">
        <v>150.8230135693621</v>
      </c>
      <c r="E405">
        <v>160.89301078615225</v>
      </c>
      <c r="F405">
        <v>2.0125050569150562</v>
      </c>
      <c r="G405">
        <v>0</v>
      </c>
      <c r="H405">
        <v>0</v>
      </c>
      <c r="I405">
        <v>0</v>
      </c>
      <c r="J405">
        <v>0</v>
      </c>
      <c r="K405">
        <v>3.4647809582086695</v>
      </c>
      <c r="L405">
        <v>35.40556112601525</v>
      </c>
      <c r="M405">
        <v>14.999999917902439</v>
      </c>
      <c r="N405">
        <v>96.891709554669362</v>
      </c>
      <c r="O405">
        <v>78.518615057871173</v>
      </c>
      <c r="P405">
        <v>79.040051389737044</v>
      </c>
      <c r="Q405">
        <v>0</v>
      </c>
      <c r="R405">
        <v>143.82941160337498</v>
      </c>
      <c r="S405">
        <v>6.7792650133155048</v>
      </c>
      <c r="T405">
        <v>163.03558107737533</v>
      </c>
      <c r="U405">
        <v>0</v>
      </c>
      <c r="V405">
        <v>0</v>
      </c>
      <c r="AL405" s="16">
        <v>42087</v>
      </c>
      <c r="AM405" t="s">
        <v>91</v>
      </c>
      <c r="AN405" s="16" t="s">
        <v>66</v>
      </c>
      <c r="AO405">
        <v>25.568399375108086</v>
      </c>
      <c r="AP405">
        <v>58.46815898824557</v>
      </c>
      <c r="AQ405">
        <v>17.797837236339127</v>
      </c>
      <c r="AR405">
        <v>0</v>
      </c>
      <c r="AS405">
        <v>0</v>
      </c>
      <c r="AT405">
        <v>0</v>
      </c>
      <c r="AU405">
        <v>0</v>
      </c>
      <c r="AV405">
        <v>0.46950254151321563</v>
      </c>
      <c r="AW405">
        <v>9.0369338246395152</v>
      </c>
      <c r="AX405">
        <v>5.5327006473534004</v>
      </c>
      <c r="AY405">
        <v>39.88632197517753</v>
      </c>
      <c r="AZ405">
        <v>30.97607333306151</v>
      </c>
      <c r="BA405">
        <v>32.133200435450512</v>
      </c>
      <c r="BB405">
        <v>0</v>
      </c>
      <c r="BC405">
        <v>28.759206471579461</v>
      </c>
      <c r="BD405">
        <v>24.230251952841904</v>
      </c>
      <c r="BE405">
        <v>60.956959613830307</v>
      </c>
      <c r="BF405">
        <v>0</v>
      </c>
      <c r="BG405">
        <v>0</v>
      </c>
    </row>
    <row r="406" spans="1:59">
      <c r="A406" s="16">
        <v>42093</v>
      </c>
      <c r="B406" t="s">
        <v>92</v>
      </c>
      <c r="C406" s="16" t="s">
        <v>66</v>
      </c>
      <c r="D406">
        <v>132.15321889707738</v>
      </c>
      <c r="E406">
        <v>142.63727920753814</v>
      </c>
      <c r="F406">
        <v>1.6813523800169503</v>
      </c>
      <c r="G406">
        <v>0</v>
      </c>
      <c r="H406">
        <v>0</v>
      </c>
      <c r="I406">
        <v>0</v>
      </c>
      <c r="J406">
        <v>0</v>
      </c>
      <c r="K406">
        <v>5.6765692326694506</v>
      </c>
      <c r="L406">
        <v>36.028854197770485</v>
      </c>
      <c r="M406">
        <v>15.000000165433306</v>
      </c>
      <c r="N406">
        <v>99.651577752955887</v>
      </c>
      <c r="O406">
        <v>82.270799333227146</v>
      </c>
      <c r="P406">
        <v>82.034637870805611</v>
      </c>
      <c r="Q406">
        <v>0</v>
      </c>
      <c r="R406">
        <v>115.5955210276462</v>
      </c>
      <c r="S406">
        <v>6.9765348117224493</v>
      </c>
      <c r="T406">
        <v>133.93648328678273</v>
      </c>
      <c r="U406">
        <v>0</v>
      </c>
      <c r="V406">
        <v>0</v>
      </c>
      <c r="AL406" s="16">
        <v>42093</v>
      </c>
      <c r="AM406" t="s">
        <v>92</v>
      </c>
      <c r="AN406" s="16" t="s">
        <v>66</v>
      </c>
      <c r="AO406">
        <v>21.75360133219634</v>
      </c>
      <c r="AP406">
        <v>43.507199240656099</v>
      </c>
      <c r="AQ406">
        <v>15.96034560066351</v>
      </c>
      <c r="AR406">
        <v>0</v>
      </c>
      <c r="AS406">
        <v>0</v>
      </c>
      <c r="AT406">
        <v>0</v>
      </c>
      <c r="AU406">
        <v>0</v>
      </c>
      <c r="AV406">
        <v>1.5439433984122859</v>
      </c>
      <c r="AW406">
        <v>7.5487218154383573</v>
      </c>
      <c r="AX406">
        <v>5.2937339674173067</v>
      </c>
      <c r="AY406">
        <v>27.316009190491691</v>
      </c>
      <c r="AZ406">
        <v>29.099188709787132</v>
      </c>
      <c r="BA406">
        <v>28.283828381524366</v>
      </c>
      <c r="BB406">
        <v>0</v>
      </c>
      <c r="BC406">
        <v>22.443342410879296</v>
      </c>
      <c r="BD406">
        <v>24.212100494564197</v>
      </c>
      <c r="BE406">
        <v>44.886686388445646</v>
      </c>
      <c r="BF406">
        <v>0</v>
      </c>
      <c r="BG406">
        <v>0</v>
      </c>
    </row>
    <row r="407" spans="1:59">
      <c r="A407" s="16">
        <v>42097</v>
      </c>
      <c r="B407" t="s">
        <v>63</v>
      </c>
      <c r="C407" s="16" t="s">
        <v>66</v>
      </c>
      <c r="D407">
        <v>149.87290384610685</v>
      </c>
      <c r="E407">
        <v>160.84826823172099</v>
      </c>
      <c r="F407">
        <v>1.6343646960565434</v>
      </c>
      <c r="G407">
        <v>0</v>
      </c>
      <c r="H407">
        <v>0</v>
      </c>
      <c r="I407">
        <v>0</v>
      </c>
      <c r="J407">
        <v>0</v>
      </c>
      <c r="K407">
        <v>7.1316555556860157</v>
      </c>
      <c r="L407">
        <v>35.678654971278533</v>
      </c>
      <c r="M407">
        <v>14.999999627315708</v>
      </c>
      <c r="N407">
        <v>148.31311472086054</v>
      </c>
      <c r="O407">
        <v>46.240595376461108</v>
      </c>
      <c r="P407">
        <v>88.014700051861624</v>
      </c>
      <c r="Q407">
        <v>0</v>
      </c>
      <c r="R407">
        <v>132.8540663162035</v>
      </c>
      <c r="S407">
        <v>7.0108207334169963</v>
      </c>
      <c r="T407">
        <v>152.31216217467593</v>
      </c>
      <c r="U407">
        <v>0</v>
      </c>
      <c r="V407">
        <v>0</v>
      </c>
      <c r="AL407" s="16">
        <v>42097</v>
      </c>
      <c r="AM407" t="s">
        <v>63</v>
      </c>
      <c r="AN407" s="16" t="s">
        <v>66</v>
      </c>
      <c r="AO407">
        <v>25.169464484368692</v>
      </c>
      <c r="AP407">
        <v>69.15469724249887</v>
      </c>
      <c r="AQ407">
        <v>16.230461666973007</v>
      </c>
      <c r="AR407">
        <v>0</v>
      </c>
      <c r="AS407">
        <v>0</v>
      </c>
      <c r="AT407">
        <v>0</v>
      </c>
      <c r="AU407">
        <v>0</v>
      </c>
      <c r="AV407">
        <v>2.1178561670278273</v>
      </c>
      <c r="AW407">
        <v>11.670078614056983</v>
      </c>
      <c r="AX407">
        <v>6.4071387821983397</v>
      </c>
      <c r="AY407">
        <v>32.405473509278593</v>
      </c>
      <c r="AZ407">
        <v>31.661430323952484</v>
      </c>
      <c r="BA407">
        <v>36.608714653578623</v>
      </c>
      <c r="BB407">
        <v>0</v>
      </c>
      <c r="BC407">
        <v>26.168294559949643</v>
      </c>
      <c r="BD407">
        <v>24.684001557447626</v>
      </c>
      <c r="BE407">
        <v>66.782245773103952</v>
      </c>
      <c r="BF407">
        <v>0</v>
      </c>
      <c r="BG407">
        <v>0</v>
      </c>
    </row>
    <row r="408" spans="1:59">
      <c r="A408" s="16">
        <v>42099</v>
      </c>
      <c r="B408" t="s">
        <v>93</v>
      </c>
      <c r="C408" s="16" t="s">
        <v>66</v>
      </c>
      <c r="D408">
        <v>143.97115267012387</v>
      </c>
      <c r="E408">
        <v>153.88600979328939</v>
      </c>
      <c r="F408">
        <v>1.6742282669550856</v>
      </c>
      <c r="G408">
        <v>0</v>
      </c>
      <c r="H408">
        <v>0</v>
      </c>
      <c r="I408">
        <v>0</v>
      </c>
      <c r="J408">
        <v>0</v>
      </c>
      <c r="K408">
        <v>1.2413875427952474</v>
      </c>
      <c r="L408">
        <v>35.685405102154157</v>
      </c>
      <c r="M408">
        <v>14.999999727382606</v>
      </c>
      <c r="N408">
        <v>109.62789458890119</v>
      </c>
      <c r="O408">
        <v>86.179762563250719</v>
      </c>
      <c r="P408">
        <v>79.926560089141162</v>
      </c>
      <c r="Q408">
        <v>0</v>
      </c>
      <c r="R408">
        <v>140.72258594227</v>
      </c>
      <c r="S408">
        <v>6.4142626263447751</v>
      </c>
      <c r="T408">
        <v>160.10488087437119</v>
      </c>
      <c r="U408">
        <v>0</v>
      </c>
      <c r="V408">
        <v>0</v>
      </c>
      <c r="AL408" s="16">
        <v>42099</v>
      </c>
      <c r="AM408" t="s">
        <v>93</v>
      </c>
      <c r="AN408" s="16" t="s">
        <v>66</v>
      </c>
      <c r="AO408">
        <v>24.301051703411929</v>
      </c>
      <c r="AP408">
        <v>52.720144755448771</v>
      </c>
      <c r="AQ408">
        <v>18.405684423634895</v>
      </c>
      <c r="AR408">
        <v>0</v>
      </c>
      <c r="AS408">
        <v>0</v>
      </c>
      <c r="AT408">
        <v>0</v>
      </c>
      <c r="AU408">
        <v>0</v>
      </c>
      <c r="AV408">
        <v>0.16777903955139983</v>
      </c>
      <c r="AW408">
        <v>7.3579176646832973</v>
      </c>
      <c r="AX408">
        <v>5.9158487347895186</v>
      </c>
      <c r="AY408">
        <v>30.713426429606873</v>
      </c>
      <c r="AZ408">
        <v>26.375049151775485</v>
      </c>
      <c r="BA408">
        <v>33.272281059697946</v>
      </c>
      <c r="BB408">
        <v>0</v>
      </c>
      <c r="BC408">
        <v>28.001606096137465</v>
      </c>
      <c r="BD408">
        <v>22.814552774732082</v>
      </c>
      <c r="BE408">
        <v>56.465389481570085</v>
      </c>
      <c r="BF408">
        <v>0</v>
      </c>
      <c r="BG408">
        <v>0</v>
      </c>
    </row>
    <row r="409" spans="1:59">
      <c r="A409" s="16">
        <v>42105</v>
      </c>
      <c r="B409" t="s">
        <v>94</v>
      </c>
      <c r="C409" s="16" t="s">
        <v>66</v>
      </c>
      <c r="D409">
        <v>128.51690038728083</v>
      </c>
      <c r="E409">
        <v>135.23323604703003</v>
      </c>
      <c r="F409">
        <v>1.6441349848086353</v>
      </c>
      <c r="G409">
        <v>0</v>
      </c>
      <c r="H409">
        <v>0</v>
      </c>
      <c r="I409">
        <v>0</v>
      </c>
      <c r="J409">
        <v>0</v>
      </c>
      <c r="K409">
        <v>0.61364369143082742</v>
      </c>
      <c r="L409">
        <v>36.193119962650982</v>
      </c>
      <c r="M409">
        <v>15.000000109670525</v>
      </c>
      <c r="N409">
        <v>130.31466711102408</v>
      </c>
      <c r="O409">
        <v>30.094369297192284</v>
      </c>
      <c r="P409">
        <v>65.66432094332572</v>
      </c>
      <c r="Q409">
        <v>0</v>
      </c>
      <c r="R409">
        <v>127.40263060820003</v>
      </c>
      <c r="S409">
        <v>5.3060792238144359</v>
      </c>
      <c r="T409">
        <v>140.71883931343822</v>
      </c>
      <c r="U409">
        <v>0</v>
      </c>
      <c r="V409">
        <v>0</v>
      </c>
      <c r="AL409" s="16">
        <v>42105</v>
      </c>
      <c r="AM409" t="s">
        <v>94</v>
      </c>
      <c r="AN409" s="16" t="s">
        <v>66</v>
      </c>
      <c r="AO409">
        <v>22.740258525807334</v>
      </c>
      <c r="AP409">
        <v>45.480513722116065</v>
      </c>
      <c r="AQ409">
        <v>17.096596568590485</v>
      </c>
      <c r="AR409">
        <v>0</v>
      </c>
      <c r="AS409">
        <v>0</v>
      </c>
      <c r="AT409">
        <v>0</v>
      </c>
      <c r="AU409">
        <v>0</v>
      </c>
      <c r="AV409">
        <v>8.4622066085762934E-2</v>
      </c>
      <c r="AW409">
        <v>7.6363313616938102</v>
      </c>
      <c r="AX409">
        <v>5.125140015523777</v>
      </c>
      <c r="AY409">
        <v>34.981141042840271</v>
      </c>
      <c r="AZ409">
        <v>32.139604534338019</v>
      </c>
      <c r="BA409">
        <v>28.919560321621962</v>
      </c>
      <c r="BB409">
        <v>0</v>
      </c>
      <c r="BC409">
        <v>26.327636448968761</v>
      </c>
      <c r="BD409">
        <v>19.599874767393718</v>
      </c>
      <c r="BE409">
        <v>52.655273126885703</v>
      </c>
      <c r="BF409">
        <v>0</v>
      </c>
      <c r="BG409">
        <v>0</v>
      </c>
    </row>
    <row r="410" spans="1:59">
      <c r="A410" s="16">
        <v>42107</v>
      </c>
      <c r="B410" t="s">
        <v>95</v>
      </c>
      <c r="C410" s="16" t="s">
        <v>66</v>
      </c>
      <c r="D410">
        <v>147.367934657289</v>
      </c>
      <c r="E410">
        <v>157.14933905699067</v>
      </c>
      <c r="F410">
        <v>2.5161874441892316</v>
      </c>
      <c r="G410">
        <v>0</v>
      </c>
      <c r="H410">
        <v>0</v>
      </c>
      <c r="I410">
        <v>0</v>
      </c>
      <c r="J410">
        <v>0</v>
      </c>
      <c r="K410">
        <v>5.2927641876133995</v>
      </c>
      <c r="L410">
        <v>35.7800646468163</v>
      </c>
      <c r="M410">
        <v>14.999999770756475</v>
      </c>
      <c r="N410">
        <v>152.53799000804162</v>
      </c>
      <c r="O410">
        <v>85.328857466179187</v>
      </c>
      <c r="P410">
        <v>81.288431585074903</v>
      </c>
      <c r="Q410">
        <v>184.60603677993731</v>
      </c>
      <c r="R410">
        <v>138.77006570665444</v>
      </c>
      <c r="S410">
        <v>6.4991498737874878</v>
      </c>
      <c r="T410">
        <v>157.191552194049</v>
      </c>
      <c r="U410">
        <v>0</v>
      </c>
      <c r="V410">
        <v>0</v>
      </c>
      <c r="AL410" s="16">
        <v>42107</v>
      </c>
      <c r="AM410" t="s">
        <v>95</v>
      </c>
      <c r="AN410" s="16" t="s">
        <v>66</v>
      </c>
      <c r="AO410">
        <v>25.017808722488539</v>
      </c>
      <c r="AP410">
        <v>80.7972838184143</v>
      </c>
      <c r="AQ410">
        <v>19.407735458146909</v>
      </c>
      <c r="AR410">
        <v>0</v>
      </c>
      <c r="AS410">
        <v>0</v>
      </c>
      <c r="AT410">
        <v>0</v>
      </c>
      <c r="AU410">
        <v>0</v>
      </c>
      <c r="AV410">
        <v>0.76926869908804363</v>
      </c>
      <c r="AW410">
        <v>16.792899571631434</v>
      </c>
      <c r="AX410">
        <v>11.538807571461694</v>
      </c>
      <c r="AY410">
        <v>35.307017326628596</v>
      </c>
      <c r="AZ410">
        <v>26.694161709444757</v>
      </c>
      <c r="BA410">
        <v>36.743524690082587</v>
      </c>
      <c r="BB410">
        <v>58.346149437466913</v>
      </c>
      <c r="BC410">
        <v>27.772754424154016</v>
      </c>
      <c r="BD410">
        <v>23.250153115221121</v>
      </c>
      <c r="BE410">
        <v>82.463233457142294</v>
      </c>
      <c r="BF410">
        <v>0</v>
      </c>
      <c r="BG410">
        <v>0</v>
      </c>
    </row>
    <row r="411" spans="1:59">
      <c r="A411" s="16">
        <v>42109</v>
      </c>
      <c r="B411" t="s">
        <v>96</v>
      </c>
      <c r="C411" s="16" t="s">
        <v>66</v>
      </c>
      <c r="D411">
        <v>141.35935337386977</v>
      </c>
      <c r="E411">
        <v>186.67944493723934</v>
      </c>
      <c r="F411">
        <v>2.6176984675754511</v>
      </c>
      <c r="G411">
        <v>0</v>
      </c>
      <c r="H411">
        <v>0</v>
      </c>
      <c r="I411">
        <v>0</v>
      </c>
      <c r="J411">
        <v>0</v>
      </c>
      <c r="K411">
        <v>6.5508741589980763</v>
      </c>
      <c r="L411">
        <v>49.741109047356744</v>
      </c>
      <c r="M411">
        <v>20.431118383299275</v>
      </c>
      <c r="N411">
        <v>103.15990970958288</v>
      </c>
      <c r="O411">
        <v>83.010526603235448</v>
      </c>
      <c r="P411">
        <v>92.370434561491777</v>
      </c>
      <c r="Q411">
        <v>0</v>
      </c>
      <c r="R411">
        <v>119.46218685247494</v>
      </c>
      <c r="S411">
        <v>6.6895557180370604</v>
      </c>
      <c r="T411">
        <v>167.68433277468847</v>
      </c>
      <c r="U411">
        <v>0</v>
      </c>
      <c r="V411">
        <v>0</v>
      </c>
      <c r="AL411" s="16">
        <v>42109</v>
      </c>
      <c r="AM411" t="s">
        <v>96</v>
      </c>
      <c r="AN411" s="16" t="s">
        <v>66</v>
      </c>
      <c r="AO411">
        <v>23.944800507761631</v>
      </c>
      <c r="AP411">
        <v>87.307462323198521</v>
      </c>
      <c r="AQ411">
        <v>19.59036357602567</v>
      </c>
      <c r="AR411">
        <v>0</v>
      </c>
      <c r="AS411">
        <v>0</v>
      </c>
      <c r="AT411">
        <v>0</v>
      </c>
      <c r="AU411">
        <v>0</v>
      </c>
      <c r="AV411">
        <v>1.0383178185152304</v>
      </c>
      <c r="AW411">
        <v>21.888768144401055</v>
      </c>
      <c r="AX411">
        <v>13.907445563787334</v>
      </c>
      <c r="AY411">
        <v>29.017585300209191</v>
      </c>
      <c r="AZ411">
        <v>27.164694196208512</v>
      </c>
      <c r="BA411">
        <v>36.290625456997617</v>
      </c>
      <c r="BB411">
        <v>0</v>
      </c>
      <c r="BC411">
        <v>23.867685581636159</v>
      </c>
      <c r="BD411">
        <v>23.758352594364716</v>
      </c>
      <c r="BE411">
        <v>79.839302224824806</v>
      </c>
      <c r="BF411">
        <v>0</v>
      </c>
      <c r="BG411">
        <v>0</v>
      </c>
    </row>
    <row r="412" spans="1:59">
      <c r="A412" s="16">
        <v>42111</v>
      </c>
      <c r="B412" t="s">
        <v>97</v>
      </c>
      <c r="C412" s="16" t="s">
        <v>66</v>
      </c>
      <c r="D412">
        <v>141.48127434432897</v>
      </c>
      <c r="E412">
        <v>149.98390651952511</v>
      </c>
      <c r="F412">
        <v>1.7400447665866767</v>
      </c>
      <c r="G412">
        <v>0</v>
      </c>
      <c r="H412">
        <v>0</v>
      </c>
      <c r="I412">
        <v>0</v>
      </c>
      <c r="J412">
        <v>0</v>
      </c>
      <c r="K412">
        <v>0.84819398187117556</v>
      </c>
      <c r="L412">
        <v>35.386007145217029</v>
      </c>
      <c r="M412">
        <v>14.999999341186522</v>
      </c>
      <c r="N412">
        <v>138.33464083201983</v>
      </c>
      <c r="O412">
        <v>78.965434063729177</v>
      </c>
      <c r="P412">
        <v>67.600720629288062</v>
      </c>
      <c r="Q412">
        <v>0</v>
      </c>
      <c r="R412">
        <v>130.19571064739077</v>
      </c>
      <c r="S412">
        <v>6.0013265343051314</v>
      </c>
      <c r="T412">
        <v>145.84451738816631</v>
      </c>
      <c r="U412">
        <v>0</v>
      </c>
      <c r="V412">
        <v>0</v>
      </c>
      <c r="AL412" s="16">
        <v>42111</v>
      </c>
      <c r="AM412" t="s">
        <v>97</v>
      </c>
      <c r="AN412" s="16" t="s">
        <v>66</v>
      </c>
      <c r="AO412">
        <v>24.353999010440873</v>
      </c>
      <c r="AP412">
        <v>48.708001870631087</v>
      </c>
      <c r="AQ412">
        <v>17.526405700086055</v>
      </c>
      <c r="AR412">
        <v>0</v>
      </c>
      <c r="AS412">
        <v>0</v>
      </c>
      <c r="AT412">
        <v>0</v>
      </c>
      <c r="AU412">
        <v>0</v>
      </c>
      <c r="AV412">
        <v>0.11587768311164426</v>
      </c>
      <c r="AW412">
        <v>7.2058710549511478</v>
      </c>
      <c r="AX412">
        <v>5.7079747618147918</v>
      </c>
      <c r="AY412">
        <v>33.221952610301535</v>
      </c>
      <c r="AZ412">
        <v>30.463513850072729</v>
      </c>
      <c r="BA412">
        <v>26.451493286768518</v>
      </c>
      <c r="BB412">
        <v>0</v>
      </c>
      <c r="BC412">
        <v>26.433903558935693</v>
      </c>
      <c r="BD412">
        <v>21.780000852798274</v>
      </c>
      <c r="BE412">
        <v>52.867808954339644</v>
      </c>
      <c r="BF412">
        <v>0</v>
      </c>
      <c r="BG412">
        <v>0</v>
      </c>
    </row>
    <row r="413" spans="1:59">
      <c r="A413" s="16">
        <v>42113</v>
      </c>
      <c r="B413" t="s">
        <v>98</v>
      </c>
      <c r="C413" s="16" t="s">
        <v>66</v>
      </c>
      <c r="D413">
        <v>129.78606811949442</v>
      </c>
      <c r="E413">
        <v>138.12512914238516</v>
      </c>
      <c r="F413">
        <v>0.46618064453692304</v>
      </c>
      <c r="G413">
        <v>0</v>
      </c>
      <c r="H413">
        <v>0</v>
      </c>
      <c r="I413">
        <v>0</v>
      </c>
      <c r="J413">
        <v>0</v>
      </c>
      <c r="K413">
        <v>34.286789111328382</v>
      </c>
      <c r="L413">
        <v>36.744972625052199</v>
      </c>
      <c r="M413">
        <v>15.000000688301739</v>
      </c>
      <c r="N413">
        <v>101.58680092857071</v>
      </c>
      <c r="O413">
        <v>28.411057622535296</v>
      </c>
      <c r="P413">
        <v>61.986364782753682</v>
      </c>
      <c r="Q413">
        <v>0</v>
      </c>
      <c r="R413">
        <v>124.97875381564489</v>
      </c>
      <c r="S413">
        <v>5.4521086261375542</v>
      </c>
      <c r="T413">
        <v>141.03916497653589</v>
      </c>
      <c r="U413">
        <v>0</v>
      </c>
      <c r="V413">
        <v>0</v>
      </c>
      <c r="AL413" s="16">
        <v>42113</v>
      </c>
      <c r="AM413" t="s">
        <v>98</v>
      </c>
      <c r="AN413" s="16" t="s">
        <v>66</v>
      </c>
      <c r="AO413">
        <v>22.129801694896774</v>
      </c>
      <c r="AP413">
        <v>44.259598670660424</v>
      </c>
      <c r="AQ413">
        <v>16.808949567009059</v>
      </c>
      <c r="AR413">
        <v>0</v>
      </c>
      <c r="AS413">
        <v>0</v>
      </c>
      <c r="AT413">
        <v>0</v>
      </c>
      <c r="AU413">
        <v>0</v>
      </c>
      <c r="AV413">
        <v>4.6605139144792478</v>
      </c>
      <c r="AW413">
        <v>7.9306521371094423</v>
      </c>
      <c r="AX413">
        <v>7.2982190506830422</v>
      </c>
      <c r="AY413">
        <v>37.149016693833047</v>
      </c>
      <c r="AZ413">
        <v>33.868373752100361</v>
      </c>
      <c r="BA413">
        <v>22.761569430877067</v>
      </c>
      <c r="BB413">
        <v>0</v>
      </c>
      <c r="BC413">
        <v>25.135002388337462</v>
      </c>
      <c r="BD413">
        <v>19.599873700897813</v>
      </c>
      <c r="BE413">
        <v>50.270003031418852</v>
      </c>
      <c r="BF413">
        <v>0</v>
      </c>
      <c r="BG413">
        <v>0</v>
      </c>
    </row>
    <row r="414" spans="1:59">
      <c r="A414" s="16">
        <v>42115</v>
      </c>
      <c r="B414" t="s">
        <v>99</v>
      </c>
      <c r="C414" s="16" t="s">
        <v>66</v>
      </c>
      <c r="D414">
        <v>136.90130921878182</v>
      </c>
      <c r="E414">
        <v>147.18161930081851</v>
      </c>
      <c r="F414">
        <v>1.0661687305328789</v>
      </c>
      <c r="G414">
        <v>0</v>
      </c>
      <c r="H414">
        <v>0</v>
      </c>
      <c r="I414">
        <v>0</v>
      </c>
      <c r="J414">
        <v>0</v>
      </c>
      <c r="K414">
        <v>1.2109234533892999</v>
      </c>
      <c r="L414">
        <v>35.382397290887639</v>
      </c>
      <c r="M414">
        <v>14.999999962149982</v>
      </c>
      <c r="N414">
        <v>117.17249658477229</v>
      </c>
      <c r="O414">
        <v>87.418426250037129</v>
      </c>
      <c r="P414">
        <v>69.121006997549785</v>
      </c>
      <c r="Q414">
        <v>0</v>
      </c>
      <c r="R414">
        <v>134.2179309712844</v>
      </c>
      <c r="S414">
        <v>5.5912045178559735</v>
      </c>
      <c r="T414">
        <v>154.37556414267848</v>
      </c>
      <c r="U414">
        <v>0</v>
      </c>
      <c r="V414">
        <v>0</v>
      </c>
      <c r="AL414" s="16">
        <v>42115</v>
      </c>
      <c r="AM414" t="s">
        <v>99</v>
      </c>
      <c r="AN414" s="16" t="s">
        <v>66</v>
      </c>
      <c r="AO414">
        <v>22.76230123627769</v>
      </c>
      <c r="AP414">
        <v>48.306765447654094</v>
      </c>
      <c r="AQ414">
        <v>14.669077952106425</v>
      </c>
      <c r="AR414">
        <v>0</v>
      </c>
      <c r="AS414">
        <v>0</v>
      </c>
      <c r="AT414">
        <v>0</v>
      </c>
      <c r="AU414">
        <v>0</v>
      </c>
      <c r="AV414">
        <v>0.16238404562426123</v>
      </c>
      <c r="AW414">
        <v>7.2039448526691583</v>
      </c>
      <c r="AX414">
        <v>5.0393798171191388</v>
      </c>
      <c r="AY414">
        <v>30.756504044535149</v>
      </c>
      <c r="AZ414">
        <v>25.42947545587413</v>
      </c>
      <c r="BA414">
        <v>24.750000298270049</v>
      </c>
      <c r="BB414">
        <v>0</v>
      </c>
      <c r="BC414">
        <v>26.321599245761398</v>
      </c>
      <c r="BD414">
        <v>19.599874994642086</v>
      </c>
      <c r="BE414">
        <v>52.643198079165089</v>
      </c>
      <c r="BF414">
        <v>0</v>
      </c>
      <c r="BG414">
        <v>0</v>
      </c>
    </row>
    <row r="415" spans="1:59">
      <c r="A415" s="16">
        <v>42117</v>
      </c>
      <c r="B415" t="s">
        <v>100</v>
      </c>
      <c r="C415" s="16" t="s">
        <v>66</v>
      </c>
      <c r="D415">
        <v>140.19122196828843</v>
      </c>
      <c r="E415">
        <v>150.57364198942415</v>
      </c>
      <c r="F415">
        <v>1.8812067381134634</v>
      </c>
      <c r="G415">
        <v>0</v>
      </c>
      <c r="H415">
        <v>0</v>
      </c>
      <c r="I415">
        <v>0</v>
      </c>
      <c r="J415">
        <v>0</v>
      </c>
      <c r="K415">
        <v>1.8310052244883419</v>
      </c>
      <c r="L415">
        <v>35.304348265981744</v>
      </c>
      <c r="M415">
        <v>15.00000015238148</v>
      </c>
      <c r="N415">
        <v>102.71128502798047</v>
      </c>
      <c r="O415">
        <v>80.393206243089878</v>
      </c>
      <c r="P415">
        <v>65.695917771375278</v>
      </c>
      <c r="Q415">
        <v>0</v>
      </c>
      <c r="R415">
        <v>135.78955683315044</v>
      </c>
      <c r="S415">
        <v>5.577635701065657</v>
      </c>
      <c r="T415">
        <v>155.9024998817097</v>
      </c>
      <c r="U415">
        <v>0</v>
      </c>
      <c r="V415">
        <v>0</v>
      </c>
      <c r="AL415" s="16">
        <v>42117</v>
      </c>
      <c r="AM415" t="s">
        <v>100</v>
      </c>
      <c r="AN415" s="16" t="s">
        <v>66</v>
      </c>
      <c r="AO415">
        <v>23.510247531367423</v>
      </c>
      <c r="AP415">
        <v>47.020492066314794</v>
      </c>
      <c r="AQ415">
        <v>15.759200520792909</v>
      </c>
      <c r="AR415">
        <v>0</v>
      </c>
      <c r="AS415">
        <v>0</v>
      </c>
      <c r="AT415">
        <v>0</v>
      </c>
      <c r="AU415">
        <v>0</v>
      </c>
      <c r="AV415">
        <v>0.28683768493825307</v>
      </c>
      <c r="AW415">
        <v>7.1623193491343589</v>
      </c>
      <c r="AX415">
        <v>5.5054962518035069</v>
      </c>
      <c r="AY415">
        <v>27.792027448367342</v>
      </c>
      <c r="AZ415">
        <v>26.72305039188635</v>
      </c>
      <c r="BA415">
        <v>26.176472357583712</v>
      </c>
      <c r="BB415">
        <v>0</v>
      </c>
      <c r="BC415">
        <v>26.694599799469245</v>
      </c>
      <c r="BD415">
        <v>19.599875151662118</v>
      </c>
      <c r="BE415">
        <v>53.389203471310466</v>
      </c>
      <c r="BF415">
        <v>0</v>
      </c>
      <c r="BG415">
        <v>0</v>
      </c>
    </row>
    <row r="416" spans="1:59">
      <c r="A416" s="16">
        <v>42119</v>
      </c>
      <c r="B416" t="s">
        <v>101</v>
      </c>
      <c r="C416" s="16" t="s">
        <v>66</v>
      </c>
      <c r="D416">
        <v>139.85931240584057</v>
      </c>
      <c r="E416">
        <v>150.34012814817197</v>
      </c>
      <c r="F416">
        <v>1.286401374131672</v>
      </c>
      <c r="G416">
        <v>0</v>
      </c>
      <c r="H416">
        <v>0</v>
      </c>
      <c r="I416">
        <v>0</v>
      </c>
      <c r="J416">
        <v>0</v>
      </c>
      <c r="K416">
        <v>2.0742243502158138</v>
      </c>
      <c r="L416">
        <v>35.476848056098959</v>
      </c>
      <c r="M416">
        <v>14.999999928744606</v>
      </c>
      <c r="N416">
        <v>95.52921888552703</v>
      </c>
      <c r="O416">
        <v>75.304607943834</v>
      </c>
      <c r="P416">
        <v>83.685842887105835</v>
      </c>
      <c r="Q416">
        <v>0</v>
      </c>
      <c r="R416">
        <v>131.66111686957376</v>
      </c>
      <c r="S416">
        <v>6.1591062477227707</v>
      </c>
      <c r="T416">
        <v>151.3940285430003</v>
      </c>
      <c r="U416">
        <v>0</v>
      </c>
      <c r="V416">
        <v>0</v>
      </c>
      <c r="AL416" s="16">
        <v>42119</v>
      </c>
      <c r="AM416" t="s">
        <v>101</v>
      </c>
      <c r="AN416" s="16" t="s">
        <v>66</v>
      </c>
      <c r="AO416">
        <v>23.3386051131966</v>
      </c>
      <c r="AP416">
        <v>68.999876153771538</v>
      </c>
      <c r="AQ416">
        <v>17.089412036137102</v>
      </c>
      <c r="AR416">
        <v>0</v>
      </c>
      <c r="AS416">
        <v>0</v>
      </c>
      <c r="AT416">
        <v>0</v>
      </c>
      <c r="AU416">
        <v>0</v>
      </c>
      <c r="AV416">
        <v>0.63105550500730367</v>
      </c>
      <c r="AW416">
        <v>14.899635062754808</v>
      </c>
      <c r="AX416">
        <v>10.558078101870043</v>
      </c>
      <c r="AY416">
        <v>25.470342444106493</v>
      </c>
      <c r="AZ416">
        <v>32.15748961681016</v>
      </c>
      <c r="BA416">
        <v>35.017682152666488</v>
      </c>
      <c r="BB416">
        <v>0</v>
      </c>
      <c r="BC416">
        <v>25.829580415289964</v>
      </c>
      <c r="BD416">
        <v>21.598502883036648</v>
      </c>
      <c r="BE416">
        <v>70.834094948680061</v>
      </c>
      <c r="BF416">
        <v>0</v>
      </c>
      <c r="BG416">
        <v>0</v>
      </c>
    </row>
    <row r="417" spans="1:60">
      <c r="A417" s="16">
        <v>42127</v>
      </c>
      <c r="B417" t="s">
        <v>102</v>
      </c>
      <c r="C417" s="16" t="s">
        <v>66</v>
      </c>
      <c r="D417">
        <v>148.71831756906653</v>
      </c>
      <c r="E417">
        <v>159.67565551714094</v>
      </c>
      <c r="F417">
        <v>1.9915529860000352</v>
      </c>
      <c r="G417">
        <v>0</v>
      </c>
      <c r="H417">
        <v>0</v>
      </c>
      <c r="I417">
        <v>0</v>
      </c>
      <c r="J417">
        <v>0</v>
      </c>
      <c r="K417">
        <v>3.9858430082625516</v>
      </c>
      <c r="L417">
        <v>35.281280859106467</v>
      </c>
      <c r="M417">
        <v>15.000000272912187</v>
      </c>
      <c r="N417">
        <v>109.22999645647246</v>
      </c>
      <c r="O417">
        <v>84.119464816918878</v>
      </c>
      <c r="P417">
        <v>63.356881794049571</v>
      </c>
      <c r="Q417">
        <v>0</v>
      </c>
      <c r="R417">
        <v>112.34689585101607</v>
      </c>
      <c r="S417">
        <v>5.5726544837832259</v>
      </c>
      <c r="T417">
        <v>128.90200289118809</v>
      </c>
      <c r="U417">
        <v>0</v>
      </c>
      <c r="V417">
        <v>0</v>
      </c>
      <c r="AL417" s="16">
        <v>42127</v>
      </c>
      <c r="AM417" t="s">
        <v>102</v>
      </c>
      <c r="AN417" s="16" t="s">
        <v>66</v>
      </c>
      <c r="AO417">
        <v>24.809398678126783</v>
      </c>
      <c r="AP417">
        <v>50.965131553804717</v>
      </c>
      <c r="AQ417">
        <v>16.203858903151282</v>
      </c>
      <c r="AR417">
        <v>0</v>
      </c>
      <c r="AS417">
        <v>0</v>
      </c>
      <c r="AT417">
        <v>0</v>
      </c>
      <c r="AU417">
        <v>0</v>
      </c>
      <c r="AV417">
        <v>0.53545931805295555</v>
      </c>
      <c r="AW417">
        <v>7.1500163582351739</v>
      </c>
      <c r="AX417">
        <v>5.3938784212565656</v>
      </c>
      <c r="AY417">
        <v>31.835448564569234</v>
      </c>
      <c r="AZ417">
        <v>27.280603354023668</v>
      </c>
      <c r="BA417">
        <v>22.761570553799654</v>
      </c>
      <c r="BB417">
        <v>0</v>
      </c>
      <c r="BC417">
        <v>22.105798078748588</v>
      </c>
      <c r="BD417">
        <v>19.599872810439305</v>
      </c>
      <c r="BE417">
        <v>44.211591247869002</v>
      </c>
      <c r="BF417">
        <v>0</v>
      </c>
      <c r="BG417">
        <v>0</v>
      </c>
    </row>
    <row r="418" spans="1:60">
      <c r="A418" s="16">
        <v>42131</v>
      </c>
      <c r="B418" t="s">
        <v>103</v>
      </c>
      <c r="C418" s="16" t="s">
        <v>66</v>
      </c>
      <c r="D418">
        <v>120.28094898913628</v>
      </c>
      <c r="E418">
        <v>130.02846890758931</v>
      </c>
      <c r="F418">
        <v>1.510105056839693</v>
      </c>
      <c r="G418">
        <v>0</v>
      </c>
      <c r="H418">
        <v>0</v>
      </c>
      <c r="I418">
        <v>0</v>
      </c>
      <c r="J418">
        <v>0</v>
      </c>
      <c r="K418">
        <v>4.9293977337427437</v>
      </c>
      <c r="L418">
        <v>36.430502719081609</v>
      </c>
      <c r="M418">
        <v>15.000000381110333</v>
      </c>
      <c r="N418">
        <v>112.02818246492347</v>
      </c>
      <c r="O418">
        <v>85.788206985101866</v>
      </c>
      <c r="P418">
        <v>64.41865435331043</v>
      </c>
      <c r="Q418">
        <v>0</v>
      </c>
      <c r="R418">
        <v>119.13976487441943</v>
      </c>
      <c r="S418">
        <v>5.6705653940551235</v>
      </c>
      <c r="T418">
        <v>138.44984332853417</v>
      </c>
      <c r="U418">
        <v>0</v>
      </c>
      <c r="V418">
        <v>0</v>
      </c>
      <c r="AL418" s="16">
        <v>42131</v>
      </c>
      <c r="AM418" t="s">
        <v>103</v>
      </c>
      <c r="AN418" s="16" t="s">
        <v>66</v>
      </c>
      <c r="AO418">
        <v>19.718978102656951</v>
      </c>
      <c r="AP418">
        <v>39.437960324663663</v>
      </c>
      <c r="AQ418">
        <v>14.319791095424099</v>
      </c>
      <c r="AR418">
        <v>0</v>
      </c>
      <c r="AS418">
        <v>0</v>
      </c>
      <c r="AT418">
        <v>0</v>
      </c>
      <c r="AU418">
        <v>0</v>
      </c>
      <c r="AV418">
        <v>0.6559954648021783</v>
      </c>
      <c r="AW418">
        <v>7.7629349501406981</v>
      </c>
      <c r="AX418">
        <v>5.0447319579472412</v>
      </c>
      <c r="AY418">
        <v>30.628730654198375</v>
      </c>
      <c r="AZ418">
        <v>30.215580682211755</v>
      </c>
      <c r="BA418">
        <v>22.737550741705999</v>
      </c>
      <c r="BB418">
        <v>0</v>
      </c>
      <c r="BC418">
        <v>23.037616370946516</v>
      </c>
      <c r="BD418">
        <v>19.599873478318489</v>
      </c>
      <c r="BE418">
        <v>46.075235452475312</v>
      </c>
      <c r="BF418">
        <v>0</v>
      </c>
      <c r="BG418">
        <v>0</v>
      </c>
    </row>
    <row r="419" spans="1:60">
      <c r="A419" s="16">
        <v>42133</v>
      </c>
      <c r="B419" t="s">
        <v>64</v>
      </c>
      <c r="C419" s="16" t="s">
        <v>66</v>
      </c>
      <c r="D419">
        <v>167.35777022063354</v>
      </c>
      <c r="E419">
        <v>179.97735046764296</v>
      </c>
      <c r="F419">
        <v>3.0931166872239939</v>
      </c>
      <c r="G419">
        <v>0</v>
      </c>
      <c r="H419">
        <v>0</v>
      </c>
      <c r="I419">
        <v>0</v>
      </c>
      <c r="J419">
        <v>0</v>
      </c>
      <c r="K419">
        <v>15.772822284629413</v>
      </c>
      <c r="L419">
        <v>35.759239277614178</v>
      </c>
      <c r="M419">
        <v>15.000000415198565</v>
      </c>
      <c r="N419">
        <v>123.6095191509806</v>
      </c>
      <c r="O419">
        <v>70.686226663534441</v>
      </c>
      <c r="P419">
        <v>104.21336134876057</v>
      </c>
      <c r="Q419">
        <v>213.45278536619827</v>
      </c>
      <c r="R419">
        <v>172.47141293304057</v>
      </c>
      <c r="S419">
        <v>6.9430863253499675</v>
      </c>
      <c r="T419">
        <v>198.48179976356653</v>
      </c>
      <c r="U419">
        <v>0</v>
      </c>
      <c r="V419">
        <v>0</v>
      </c>
      <c r="AL419" s="16">
        <v>42133</v>
      </c>
      <c r="AM419" t="s">
        <v>64</v>
      </c>
      <c r="AN419" s="16" t="s">
        <v>66</v>
      </c>
      <c r="AO419">
        <v>27.805803729687145</v>
      </c>
      <c r="AP419">
        <v>55.611595692282954</v>
      </c>
      <c r="AQ419">
        <v>21.639268428621442</v>
      </c>
      <c r="AR419">
        <v>0</v>
      </c>
      <c r="AS419">
        <v>0</v>
      </c>
      <c r="AT419">
        <v>0</v>
      </c>
      <c r="AU419">
        <v>0</v>
      </c>
      <c r="AV419">
        <v>2.9789212223714365</v>
      </c>
      <c r="AW419">
        <v>7.4049284874247281</v>
      </c>
      <c r="AX419">
        <v>5.9936631898617039</v>
      </c>
      <c r="AY419">
        <v>28.416571558665762</v>
      </c>
      <c r="AZ419">
        <v>29.115276031965358</v>
      </c>
      <c r="BA419">
        <v>36.933410350649403</v>
      </c>
      <c r="BB419">
        <v>69.733782843956831</v>
      </c>
      <c r="BC419">
        <v>33.798692326039436</v>
      </c>
      <c r="BD419">
        <v>24.321004289717795</v>
      </c>
      <c r="BE419">
        <v>67.597380189911263</v>
      </c>
      <c r="BF419">
        <v>0</v>
      </c>
      <c r="BG419">
        <v>0</v>
      </c>
    </row>
    <row r="420" spans="1:60">
      <c r="A420" s="17"/>
      <c r="B420" s="18">
        <v>2007</v>
      </c>
      <c r="C420" s="19"/>
      <c r="D420" s="19"/>
      <c r="E420" s="19"/>
      <c r="F420" s="19"/>
      <c r="G420" s="19"/>
      <c r="H420" s="19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AL420" s="17"/>
      <c r="AM420" s="18">
        <v>2007</v>
      </c>
      <c r="AN420" s="19"/>
      <c r="AO420" s="19"/>
      <c r="AP420" s="19"/>
      <c r="AQ420" s="19"/>
      <c r="AR420" s="19"/>
      <c r="AS420" s="19"/>
      <c r="AT420" s="19"/>
      <c r="AU420" s="19"/>
      <c r="AV420" s="19"/>
      <c r="AW420" s="19"/>
      <c r="AX420" s="19"/>
      <c r="AY420" s="19"/>
      <c r="AZ420" s="19"/>
      <c r="BA420" s="19"/>
      <c r="BB420" s="19"/>
      <c r="BC420" s="19"/>
      <c r="BD420" s="19"/>
      <c r="BE420" s="19"/>
      <c r="BF420" s="19"/>
      <c r="BG420" s="19"/>
      <c r="BH420" s="19"/>
    </row>
    <row r="421" spans="1:60" ht="30">
      <c r="A421" s="10" t="s">
        <v>7</v>
      </c>
      <c r="B421" s="10"/>
      <c r="C421" s="10"/>
      <c r="D421" s="10" t="s">
        <v>21</v>
      </c>
      <c r="E421" s="10" t="s">
        <v>22</v>
      </c>
      <c r="F421" s="10" t="s">
        <v>23</v>
      </c>
      <c r="G421" s="10" t="s">
        <v>24</v>
      </c>
      <c r="H421" s="10" t="s">
        <v>25</v>
      </c>
      <c r="I421" s="10" t="s">
        <v>26</v>
      </c>
      <c r="J421" s="10" t="s">
        <v>27</v>
      </c>
      <c r="K421" s="10" t="s">
        <v>28</v>
      </c>
      <c r="L421" s="10" t="s">
        <v>29</v>
      </c>
      <c r="M421" s="10" t="s">
        <v>30</v>
      </c>
      <c r="N421" s="10" t="s">
        <v>31</v>
      </c>
      <c r="O421" s="10" t="s">
        <v>32</v>
      </c>
      <c r="P421" s="10" t="s">
        <v>33</v>
      </c>
      <c r="Q421" s="10" t="s">
        <v>34</v>
      </c>
      <c r="R421" s="10" t="s">
        <v>35</v>
      </c>
      <c r="S421" s="10" t="s">
        <v>36</v>
      </c>
      <c r="T421" s="10" t="s">
        <v>37</v>
      </c>
      <c r="U421" s="10" t="s">
        <v>38</v>
      </c>
      <c r="V421" s="10" t="s">
        <v>39</v>
      </c>
      <c r="AL421" s="3" t="s">
        <v>7</v>
      </c>
      <c r="AM421" s="3"/>
      <c r="AN421" s="3"/>
      <c r="AO421" s="3" t="s">
        <v>21</v>
      </c>
      <c r="AP421" s="3" t="s">
        <v>22</v>
      </c>
      <c r="AQ421" s="3" t="s">
        <v>23</v>
      </c>
      <c r="AR421" s="3" t="s">
        <v>24</v>
      </c>
      <c r="AS421" s="3" t="s">
        <v>25</v>
      </c>
      <c r="AT421" s="3" t="s">
        <v>26</v>
      </c>
      <c r="AU421" s="3" t="s">
        <v>27</v>
      </c>
      <c r="AV421" s="3" t="s">
        <v>28</v>
      </c>
      <c r="AW421" s="3" t="s">
        <v>29</v>
      </c>
      <c r="AX421" s="3" t="s">
        <v>30</v>
      </c>
      <c r="AY421" s="3" t="s">
        <v>31</v>
      </c>
      <c r="AZ421" s="3" t="s">
        <v>32</v>
      </c>
      <c r="BA421" s="3" t="s">
        <v>33</v>
      </c>
      <c r="BB421" s="3" t="s">
        <v>34</v>
      </c>
      <c r="BC421" s="3" t="s">
        <v>35</v>
      </c>
      <c r="BD421" s="3" t="s">
        <v>36</v>
      </c>
      <c r="BE421" s="3" t="s">
        <v>37</v>
      </c>
      <c r="BF421" s="3" t="s">
        <v>38</v>
      </c>
      <c r="BG421" s="3" t="s">
        <v>39</v>
      </c>
      <c r="BH421" s="3" t="s">
        <v>40</v>
      </c>
    </row>
    <row r="422" spans="1:60">
      <c r="A422" s="16">
        <v>42001</v>
      </c>
      <c r="B422" s="16" t="s">
        <v>65</v>
      </c>
      <c r="C422" s="16" t="s">
        <v>66</v>
      </c>
      <c r="D422">
        <f>D329/D50</f>
        <v>170.25785772057668</v>
      </c>
      <c r="E422">
        <f t="shared" ref="E422:T436" si="13">E329/E50</f>
        <v>182.45670922545131</v>
      </c>
      <c r="F422">
        <f t="shared" si="13"/>
        <v>2.2530843019508859</v>
      </c>
      <c r="G422">
        <v>0</v>
      </c>
      <c r="H422">
        <v>0</v>
      </c>
      <c r="I422">
        <v>0</v>
      </c>
      <c r="J422">
        <v>0</v>
      </c>
      <c r="K422">
        <f t="shared" si="13"/>
        <v>3.3542305038382549</v>
      </c>
      <c r="L422">
        <f t="shared" si="13"/>
        <v>35.945111428545786</v>
      </c>
      <c r="M422">
        <f t="shared" si="13"/>
        <v>15.00000042601974</v>
      </c>
      <c r="N422">
        <f t="shared" si="13"/>
        <v>104.81346107784907</v>
      </c>
      <c r="O422">
        <f t="shared" si="13"/>
        <v>74.974251211764326</v>
      </c>
      <c r="P422">
        <f t="shared" si="13"/>
        <v>81.311148322763401</v>
      </c>
      <c r="Q422">
        <f t="shared" si="13"/>
        <v>190.0291817611668</v>
      </c>
      <c r="R422">
        <f t="shared" si="13"/>
        <v>142.75044697633356</v>
      </c>
      <c r="S422">
        <f t="shared" si="13"/>
        <v>6.1477676340922027</v>
      </c>
      <c r="T422">
        <f t="shared" si="13"/>
        <v>163.20640256652132</v>
      </c>
      <c r="U422">
        <v>0</v>
      </c>
      <c r="V422">
        <v>0</v>
      </c>
      <c r="AL422" s="16">
        <v>42001</v>
      </c>
      <c r="AM422" s="16" t="s">
        <v>65</v>
      </c>
      <c r="AN422" s="16" t="s">
        <v>66</v>
      </c>
      <c r="AO422">
        <f>AO329/AO50</f>
        <v>28.626016598289755</v>
      </c>
      <c r="AP422">
        <f t="shared" ref="AP422:BE436" si="14">AP329/AP50</f>
        <v>77.899422167777203</v>
      </c>
      <c r="AQ422">
        <f t="shared" si="14"/>
        <v>19.411586037908524</v>
      </c>
      <c r="AR422">
        <v>0</v>
      </c>
      <c r="AS422">
        <v>0</v>
      </c>
      <c r="AT422">
        <v>0</v>
      </c>
      <c r="AU422">
        <v>0</v>
      </c>
      <c r="AV422">
        <f t="shared" si="14"/>
        <v>0.45176343065786623</v>
      </c>
      <c r="AW422">
        <f t="shared" si="14"/>
        <v>12.055102191271089</v>
      </c>
      <c r="AX422">
        <f t="shared" si="14"/>
        <v>11.117175129479939</v>
      </c>
      <c r="AY422">
        <f t="shared" si="14"/>
        <v>27.22931104716951</v>
      </c>
      <c r="AZ422">
        <f t="shared" si="14"/>
        <v>30.15969658384488</v>
      </c>
      <c r="BA422">
        <f t="shared" si="14"/>
        <v>29.876835178382965</v>
      </c>
      <c r="BB422">
        <f t="shared" si="14"/>
        <v>59.568294678076192</v>
      </c>
      <c r="BC422">
        <f t="shared" si="14"/>
        <v>28.22180132569293</v>
      </c>
      <c r="BD422">
        <f t="shared" si="14"/>
        <v>21.725549324256587</v>
      </c>
      <c r="BE422">
        <f t="shared" si="14"/>
        <v>71.187332797970882</v>
      </c>
      <c r="BF422">
        <v>0</v>
      </c>
      <c r="BG422">
        <v>0</v>
      </c>
    </row>
    <row r="423" spans="1:60">
      <c r="A423" s="16">
        <v>42009</v>
      </c>
      <c r="B423" s="16" t="s">
        <v>60</v>
      </c>
      <c r="C423" s="16" t="s">
        <v>66</v>
      </c>
      <c r="D423">
        <f t="shared" ref="D423:S464" si="15">D330/D51</f>
        <v>139.99798197647561</v>
      </c>
      <c r="E423">
        <f t="shared" si="15"/>
        <v>148.67374695176917</v>
      </c>
      <c r="F423">
        <f t="shared" si="15"/>
        <v>2.1645535435001735</v>
      </c>
      <c r="G423">
        <v>0</v>
      </c>
      <c r="H423">
        <v>0</v>
      </c>
      <c r="I423">
        <v>0</v>
      </c>
      <c r="J423">
        <v>0</v>
      </c>
      <c r="K423">
        <f t="shared" si="15"/>
        <v>2.3000061475526823</v>
      </c>
      <c r="L423">
        <f t="shared" si="15"/>
        <v>36.134751537420783</v>
      </c>
      <c r="M423">
        <f t="shared" si="15"/>
        <v>15.000000393304184</v>
      </c>
      <c r="N423">
        <f t="shared" si="15"/>
        <v>87.646004327192401</v>
      </c>
      <c r="O423">
        <f t="shared" si="15"/>
        <v>80.287204370497108</v>
      </c>
      <c r="P423">
        <f t="shared" si="15"/>
        <v>71.755302351181626</v>
      </c>
      <c r="Q423">
        <v>0</v>
      </c>
      <c r="R423">
        <f t="shared" si="15"/>
        <v>136.19064009098454</v>
      </c>
      <c r="S423">
        <f t="shared" si="15"/>
        <v>5.8813426003707612</v>
      </c>
      <c r="T423">
        <f t="shared" si="13"/>
        <v>153.07029202662491</v>
      </c>
      <c r="U423">
        <v>0</v>
      </c>
      <c r="V423">
        <v>0</v>
      </c>
      <c r="AL423" s="16">
        <v>42009</v>
      </c>
      <c r="AM423" s="16" t="s">
        <v>60</v>
      </c>
      <c r="AN423" s="16" t="s">
        <v>66</v>
      </c>
      <c r="AO423">
        <f t="shared" ref="AO423:BD464" si="16">AO330/AO51</f>
        <v>24.021132007887111</v>
      </c>
      <c r="AP423">
        <f t="shared" si="16"/>
        <v>48.042266926334605</v>
      </c>
      <c r="AQ423">
        <f t="shared" si="16"/>
        <v>18.401314988721754</v>
      </c>
      <c r="AR423">
        <v>0</v>
      </c>
      <c r="AS423">
        <v>0</v>
      </c>
      <c r="AT423">
        <v>0</v>
      </c>
      <c r="AU423">
        <v>0</v>
      </c>
      <c r="AV423">
        <f t="shared" si="16"/>
        <v>0.31350652249023497</v>
      </c>
      <c r="AW423">
        <f t="shared" si="16"/>
        <v>7.6052007170669684</v>
      </c>
      <c r="AX423">
        <f t="shared" si="16"/>
        <v>8.2792494100925964</v>
      </c>
      <c r="AY423">
        <f t="shared" si="16"/>
        <v>25.035315045454222</v>
      </c>
      <c r="AZ423">
        <f t="shared" si="16"/>
        <v>28.480604680189032</v>
      </c>
      <c r="BA423">
        <f t="shared" si="16"/>
        <v>29.12842394079258</v>
      </c>
      <c r="BB423">
        <v>0</v>
      </c>
      <c r="BC423">
        <f t="shared" si="16"/>
        <v>27.533300851742421</v>
      </c>
      <c r="BD423">
        <f t="shared" si="16"/>
        <v>21.253650546873196</v>
      </c>
      <c r="BE423">
        <f t="shared" si="14"/>
        <v>55.066600726045785</v>
      </c>
      <c r="BF423">
        <v>0</v>
      </c>
      <c r="BG423">
        <v>0</v>
      </c>
    </row>
    <row r="424" spans="1:60">
      <c r="A424" s="16">
        <v>42011</v>
      </c>
      <c r="B424" s="16" t="s">
        <v>67</v>
      </c>
      <c r="C424" s="16" t="s">
        <v>66</v>
      </c>
      <c r="D424">
        <f t="shared" si="15"/>
        <v>144.67982669826526</v>
      </c>
      <c r="E424">
        <f t="shared" si="13"/>
        <v>154.62055445209967</v>
      </c>
      <c r="F424">
        <f t="shared" si="13"/>
        <v>2.3916941191438581</v>
      </c>
      <c r="G424">
        <v>0</v>
      </c>
      <c r="H424">
        <v>0</v>
      </c>
      <c r="I424">
        <v>0</v>
      </c>
      <c r="J424">
        <v>0</v>
      </c>
      <c r="K424">
        <f t="shared" si="13"/>
        <v>7.2109065842646363</v>
      </c>
      <c r="L424">
        <f t="shared" si="13"/>
        <v>35.411869444929003</v>
      </c>
      <c r="M424">
        <f t="shared" si="13"/>
        <v>15.000000550534955</v>
      </c>
      <c r="N424">
        <f t="shared" si="13"/>
        <v>92.080105871269055</v>
      </c>
      <c r="O424">
        <f t="shared" si="13"/>
        <v>83.705808612161363</v>
      </c>
      <c r="P424">
        <f t="shared" si="13"/>
        <v>88.721698789676879</v>
      </c>
      <c r="Q424">
        <v>0</v>
      </c>
      <c r="R424">
        <f t="shared" si="13"/>
        <v>151.73723647263915</v>
      </c>
      <c r="S424">
        <f t="shared" si="13"/>
        <v>7.0546249993343748</v>
      </c>
      <c r="T424">
        <f t="shared" si="13"/>
        <v>172.58848778098053</v>
      </c>
      <c r="U424">
        <v>0</v>
      </c>
      <c r="V424">
        <v>0</v>
      </c>
      <c r="AL424" s="16">
        <v>42011</v>
      </c>
      <c r="AM424" s="16" t="s">
        <v>67</v>
      </c>
      <c r="AN424" s="16" t="s">
        <v>66</v>
      </c>
      <c r="AO424">
        <f t="shared" si="16"/>
        <v>24.420945154656032</v>
      </c>
      <c r="AP424">
        <f t="shared" si="14"/>
        <v>64.323076933711235</v>
      </c>
      <c r="AQ424">
        <f t="shared" si="14"/>
        <v>20.032845748281854</v>
      </c>
      <c r="AR424">
        <v>0</v>
      </c>
      <c r="AS424">
        <v>0</v>
      </c>
      <c r="AT424">
        <v>0</v>
      </c>
      <c r="AU424">
        <v>0</v>
      </c>
      <c r="AV424">
        <f t="shared" si="14"/>
        <v>0.98964332291057266</v>
      </c>
      <c r="AW424">
        <f t="shared" si="14"/>
        <v>10.482544801624432</v>
      </c>
      <c r="AX424">
        <f t="shared" si="14"/>
        <v>7.6562155604566886</v>
      </c>
      <c r="AY424">
        <f t="shared" si="14"/>
        <v>26.138344030475714</v>
      </c>
      <c r="AZ424">
        <f t="shared" si="14"/>
        <v>23.84017654852417</v>
      </c>
      <c r="BA424">
        <f t="shared" si="14"/>
        <v>37.793001617351891</v>
      </c>
      <c r="BB424">
        <v>0</v>
      </c>
      <c r="BC424">
        <f t="shared" si="14"/>
        <v>30.204448148647348</v>
      </c>
      <c r="BD424">
        <f t="shared" si="14"/>
        <v>25.101449135638504</v>
      </c>
      <c r="BE424">
        <f t="shared" si="14"/>
        <v>73.561449745389041</v>
      </c>
      <c r="BF424">
        <v>0</v>
      </c>
      <c r="BG424">
        <v>0</v>
      </c>
    </row>
    <row r="425" spans="1:60">
      <c r="A425" s="16">
        <v>42013</v>
      </c>
      <c r="B425" s="16" t="s">
        <v>68</v>
      </c>
      <c r="C425" s="16" t="s">
        <v>66</v>
      </c>
      <c r="D425">
        <f t="shared" si="15"/>
        <v>117.95365764013805</v>
      </c>
      <c r="E425">
        <f t="shared" si="13"/>
        <v>125.47028546540791</v>
      </c>
      <c r="F425">
        <f t="shared" si="13"/>
        <v>1.4867404231117971</v>
      </c>
      <c r="G425">
        <v>0</v>
      </c>
      <c r="H425">
        <v>0</v>
      </c>
      <c r="I425">
        <v>0</v>
      </c>
      <c r="J425">
        <v>0</v>
      </c>
      <c r="K425">
        <f t="shared" si="13"/>
        <v>15.254980728959509</v>
      </c>
      <c r="L425">
        <f t="shared" si="13"/>
        <v>35.196564869298321</v>
      </c>
      <c r="M425">
        <f t="shared" si="13"/>
        <v>15.000000136558924</v>
      </c>
      <c r="N425">
        <f t="shared" si="13"/>
        <v>110.77580927005411</v>
      </c>
      <c r="O425">
        <f t="shared" si="13"/>
        <v>78.484499239646141</v>
      </c>
      <c r="P425">
        <f t="shared" si="13"/>
        <v>72.237128790547246</v>
      </c>
      <c r="Q425">
        <v>0</v>
      </c>
      <c r="R425">
        <f t="shared" si="13"/>
        <v>125.21793919111508</v>
      </c>
      <c r="S425">
        <f t="shared" si="13"/>
        <v>6.2680692083978622</v>
      </c>
      <c r="T425">
        <f t="shared" si="13"/>
        <v>141.17701508197746</v>
      </c>
      <c r="U425">
        <v>0</v>
      </c>
      <c r="V425">
        <v>0</v>
      </c>
      <c r="AL425" s="16">
        <v>42013</v>
      </c>
      <c r="AM425" s="16" t="s">
        <v>68</v>
      </c>
      <c r="AN425" s="16" t="s">
        <v>66</v>
      </c>
      <c r="AO425">
        <f t="shared" si="16"/>
        <v>20.136597901628907</v>
      </c>
      <c r="AP425">
        <f t="shared" si="14"/>
        <v>41.841870742347403</v>
      </c>
      <c r="AQ425">
        <f t="shared" si="14"/>
        <v>17.804074412825155</v>
      </c>
      <c r="AR425">
        <v>0</v>
      </c>
      <c r="AS425">
        <v>0</v>
      </c>
      <c r="AT425">
        <v>0</v>
      </c>
      <c r="AU425">
        <v>0</v>
      </c>
      <c r="AV425">
        <f t="shared" si="14"/>
        <v>2.0749095880659287</v>
      </c>
      <c r="AW425">
        <f t="shared" si="14"/>
        <v>7.2425659744589987</v>
      </c>
      <c r="AX425">
        <f t="shared" si="14"/>
        <v>7.9469911394169603</v>
      </c>
      <c r="AY425">
        <f t="shared" si="14"/>
        <v>33.024143493933835</v>
      </c>
      <c r="AZ425">
        <f t="shared" si="14"/>
        <v>29.640911560358436</v>
      </c>
      <c r="BA425">
        <f t="shared" si="14"/>
        <v>32.987867179922411</v>
      </c>
      <c r="BB425">
        <v>0</v>
      </c>
      <c r="BC425">
        <f t="shared" si="14"/>
        <v>25.213576848475814</v>
      </c>
      <c r="BD425">
        <f t="shared" si="14"/>
        <v>22.560453990535517</v>
      </c>
      <c r="BE425">
        <f t="shared" si="14"/>
        <v>50.427159387540478</v>
      </c>
      <c r="BF425">
        <v>0</v>
      </c>
      <c r="BG425">
        <v>0</v>
      </c>
    </row>
    <row r="426" spans="1:60">
      <c r="A426" s="16">
        <v>42015</v>
      </c>
      <c r="B426" s="16" t="s">
        <v>69</v>
      </c>
      <c r="C426" s="16" t="s">
        <v>66</v>
      </c>
      <c r="D426">
        <f t="shared" si="15"/>
        <v>143.51675561220736</v>
      </c>
      <c r="E426">
        <f t="shared" si="13"/>
        <v>152.53110054207121</v>
      </c>
      <c r="F426">
        <f t="shared" si="13"/>
        <v>1.6241130780170459</v>
      </c>
      <c r="G426">
        <v>0</v>
      </c>
      <c r="H426">
        <v>0</v>
      </c>
      <c r="I426">
        <v>0</v>
      </c>
      <c r="J426">
        <v>0</v>
      </c>
      <c r="K426">
        <f t="shared" si="13"/>
        <v>1.0383860556830642</v>
      </c>
      <c r="L426">
        <f t="shared" si="13"/>
        <v>35.575320119862873</v>
      </c>
      <c r="M426">
        <f t="shared" si="13"/>
        <v>14.999999602441068</v>
      </c>
      <c r="N426">
        <f t="shared" si="13"/>
        <v>106.14780177410056</v>
      </c>
      <c r="O426">
        <f t="shared" si="13"/>
        <v>79.805255325454709</v>
      </c>
      <c r="P426">
        <f t="shared" si="13"/>
        <v>62.409114600481232</v>
      </c>
      <c r="Q426">
        <v>0</v>
      </c>
      <c r="R426">
        <f t="shared" si="13"/>
        <v>131.92749287324807</v>
      </c>
      <c r="S426">
        <f t="shared" si="13"/>
        <v>7.0299045133609477</v>
      </c>
      <c r="T426">
        <f t="shared" si="13"/>
        <v>148.50038705810135</v>
      </c>
      <c r="U426">
        <v>0</v>
      </c>
      <c r="V426">
        <v>0</v>
      </c>
      <c r="AL426" s="16">
        <v>42015</v>
      </c>
      <c r="AM426" s="16" t="s">
        <v>69</v>
      </c>
      <c r="AN426" s="16" t="s">
        <v>66</v>
      </c>
      <c r="AO426">
        <f t="shared" si="16"/>
        <v>24.551999438514933</v>
      </c>
      <c r="AP426">
        <f t="shared" si="14"/>
        <v>55.144565931832823</v>
      </c>
      <c r="AQ426">
        <f t="shared" si="14"/>
        <v>16.9895205294034</v>
      </c>
      <c r="AR426">
        <v>0</v>
      </c>
      <c r="AS426">
        <v>0</v>
      </c>
      <c r="AT426">
        <v>0</v>
      </c>
      <c r="AU426">
        <v>0</v>
      </c>
      <c r="AV426">
        <f t="shared" si="14"/>
        <v>0.14139431418223278</v>
      </c>
      <c r="AW426">
        <f t="shared" si="14"/>
        <v>9.0069063912634686</v>
      </c>
      <c r="AX426">
        <f t="shared" si="14"/>
        <v>8.8413394794175026</v>
      </c>
      <c r="AY426">
        <f t="shared" si="14"/>
        <v>34.421655925945863</v>
      </c>
      <c r="AZ426">
        <f t="shared" si="14"/>
        <v>29.039105376773918</v>
      </c>
      <c r="BA426">
        <f t="shared" si="14"/>
        <v>24.134592233956603</v>
      </c>
      <c r="BB426">
        <v>0</v>
      </c>
      <c r="BC426">
        <f t="shared" si="14"/>
        <v>26.620292029142515</v>
      </c>
      <c r="BD426">
        <f t="shared" si="14"/>
        <v>25.355552024907873</v>
      </c>
      <c r="BE426">
        <f t="shared" si="14"/>
        <v>55.317598703808372</v>
      </c>
      <c r="BF426">
        <v>0</v>
      </c>
      <c r="BG426">
        <v>0</v>
      </c>
    </row>
    <row r="427" spans="1:60">
      <c r="A427" s="16">
        <v>42021</v>
      </c>
      <c r="B427" s="16" t="s">
        <v>70</v>
      </c>
      <c r="C427" s="16" t="s">
        <v>66</v>
      </c>
      <c r="D427">
        <f t="shared" si="15"/>
        <v>132.22326392395922</v>
      </c>
      <c r="E427">
        <f t="shared" si="13"/>
        <v>142.60739325553834</v>
      </c>
      <c r="F427">
        <f t="shared" si="13"/>
        <v>2.4122819412384429</v>
      </c>
      <c r="G427">
        <v>0</v>
      </c>
      <c r="H427">
        <v>0</v>
      </c>
      <c r="I427">
        <v>0</v>
      </c>
      <c r="J427">
        <v>0</v>
      </c>
      <c r="K427">
        <f t="shared" si="13"/>
        <v>2.2342766169638497</v>
      </c>
      <c r="L427">
        <f t="shared" si="13"/>
        <v>36.132367821554965</v>
      </c>
      <c r="M427">
        <f t="shared" si="13"/>
        <v>14.999998878697539</v>
      </c>
      <c r="N427">
        <f t="shared" si="13"/>
        <v>173.56460972266305</v>
      </c>
      <c r="O427">
        <f t="shared" si="13"/>
        <v>88.633955304714789</v>
      </c>
      <c r="P427">
        <f t="shared" si="13"/>
        <v>72.262967344860812</v>
      </c>
      <c r="Q427">
        <f t="shared" si="13"/>
        <v>191.69143714480188</v>
      </c>
      <c r="R427">
        <f t="shared" si="13"/>
        <v>131.89164403699425</v>
      </c>
      <c r="S427">
        <f t="shared" si="13"/>
        <v>6.0983200968473774</v>
      </c>
      <c r="T427">
        <f t="shared" si="13"/>
        <v>152.60786391046929</v>
      </c>
      <c r="U427">
        <v>0</v>
      </c>
      <c r="V427">
        <v>0</v>
      </c>
      <c r="AL427" s="16">
        <v>42021</v>
      </c>
      <c r="AM427" s="16" t="s">
        <v>70</v>
      </c>
      <c r="AN427" s="16" t="s">
        <v>66</v>
      </c>
      <c r="AO427">
        <f t="shared" si="16"/>
        <v>21.806399128475988</v>
      </c>
      <c r="AP427">
        <f t="shared" si="14"/>
        <v>43.61280031121899</v>
      </c>
      <c r="AQ427">
        <f t="shared" si="14"/>
        <v>15.362525865670566</v>
      </c>
      <c r="AR427">
        <v>0</v>
      </c>
      <c r="AS427">
        <v>0</v>
      </c>
      <c r="AT427">
        <v>0</v>
      </c>
      <c r="AU427">
        <v>0</v>
      </c>
      <c r="AV427">
        <f t="shared" si="14"/>
        <v>0.31326448004668844</v>
      </c>
      <c r="AW427">
        <f t="shared" si="14"/>
        <v>7.6039298426843303</v>
      </c>
      <c r="AX427">
        <f t="shared" si="14"/>
        <v>9.4379036300482984</v>
      </c>
      <c r="AY427">
        <f t="shared" si="14"/>
        <v>37.568108785773447</v>
      </c>
      <c r="AZ427">
        <f t="shared" si="14"/>
        <v>26.708206980327272</v>
      </c>
      <c r="BA427">
        <f t="shared" si="14"/>
        <v>27.81487265774209</v>
      </c>
      <c r="BB427">
        <f t="shared" si="14"/>
        <v>52.103072379516746</v>
      </c>
      <c r="BC427">
        <f t="shared" si="14"/>
        <v>25.655866463793473</v>
      </c>
      <c r="BD427">
        <f t="shared" si="14"/>
        <v>21.204387210414485</v>
      </c>
      <c r="BE427">
        <f t="shared" si="14"/>
        <v>51.311726907241784</v>
      </c>
      <c r="BF427">
        <v>0</v>
      </c>
      <c r="BG427">
        <v>0</v>
      </c>
    </row>
    <row r="428" spans="1:60">
      <c r="A428" s="16">
        <v>42023</v>
      </c>
      <c r="B428" t="s">
        <v>71</v>
      </c>
      <c r="C428" s="16" t="s">
        <v>66</v>
      </c>
      <c r="D428">
        <f t="shared" si="15"/>
        <v>123.97247259485064</v>
      </c>
      <c r="E428">
        <f t="shared" si="13"/>
        <v>134.26238116099481</v>
      </c>
      <c r="F428">
        <f t="shared" si="13"/>
        <v>2.5983312913313918</v>
      </c>
      <c r="G428">
        <v>0</v>
      </c>
      <c r="H428">
        <v>0</v>
      </c>
      <c r="I428">
        <v>0</v>
      </c>
      <c r="J428">
        <v>0</v>
      </c>
      <c r="K428">
        <f t="shared" si="13"/>
        <v>8.5804521008509287</v>
      </c>
      <c r="L428">
        <f t="shared" si="13"/>
        <v>35.504950658717476</v>
      </c>
      <c r="M428">
        <f t="shared" si="13"/>
        <v>15.000000136719533</v>
      </c>
      <c r="N428">
        <f t="shared" si="13"/>
        <v>118.72902449458896</v>
      </c>
      <c r="O428">
        <f t="shared" si="13"/>
        <v>36.478292824679919</v>
      </c>
      <c r="P428">
        <f t="shared" si="13"/>
        <v>62.29134403968547</v>
      </c>
      <c r="Q428">
        <v>0</v>
      </c>
      <c r="R428">
        <f t="shared" si="13"/>
        <v>122.88215035346839</v>
      </c>
      <c r="S428">
        <f t="shared" si="13"/>
        <v>5.6972450397481804</v>
      </c>
      <c r="T428">
        <f t="shared" si="13"/>
        <v>143.28096439776579</v>
      </c>
      <c r="U428">
        <v>0</v>
      </c>
      <c r="V428">
        <v>0</v>
      </c>
      <c r="AL428" s="16">
        <v>42023</v>
      </c>
      <c r="AM428" t="s">
        <v>71</v>
      </c>
      <c r="AN428" s="16" t="s">
        <v>66</v>
      </c>
      <c r="AO428">
        <f t="shared" si="16"/>
        <v>20.228999966440494</v>
      </c>
      <c r="AP428">
        <f t="shared" si="14"/>
        <v>41.589294893782984</v>
      </c>
      <c r="AQ428">
        <f t="shared" si="14"/>
        <v>15.771060322554682</v>
      </c>
      <c r="AR428">
        <v>0</v>
      </c>
      <c r="AS428">
        <v>0</v>
      </c>
      <c r="AT428">
        <v>0</v>
      </c>
      <c r="AU428">
        <v>0</v>
      </c>
      <c r="AV428">
        <f t="shared" si="14"/>
        <v>1.1389557129608903</v>
      </c>
      <c r="AW428">
        <f t="shared" si="14"/>
        <v>7.2693069457577488</v>
      </c>
      <c r="AX428">
        <f t="shared" si="14"/>
        <v>7.798492226956153</v>
      </c>
      <c r="AY428">
        <f t="shared" si="14"/>
        <v>27.309399994256189</v>
      </c>
      <c r="AZ428">
        <f t="shared" si="14"/>
        <v>32.901827920062161</v>
      </c>
      <c r="BA428">
        <f t="shared" si="14"/>
        <v>22.847634525074994</v>
      </c>
      <c r="BB428">
        <v>0</v>
      </c>
      <c r="BC428">
        <f t="shared" si="14"/>
        <v>23.650001546606088</v>
      </c>
      <c r="BD428">
        <f t="shared" si="14"/>
        <v>19.599874271821147</v>
      </c>
      <c r="BE428">
        <f t="shared" si="14"/>
        <v>47.299999853590322</v>
      </c>
      <c r="BF428">
        <v>0</v>
      </c>
      <c r="BG428">
        <v>0</v>
      </c>
    </row>
    <row r="429" spans="1:60">
      <c r="A429" s="16">
        <v>42025</v>
      </c>
      <c r="B429" t="s">
        <v>72</v>
      </c>
      <c r="C429" s="16" t="s">
        <v>66</v>
      </c>
      <c r="D429">
        <f t="shared" si="15"/>
        <v>119.04698899712626</v>
      </c>
      <c r="E429">
        <f t="shared" si="13"/>
        <v>128.90971235857745</v>
      </c>
      <c r="F429">
        <f t="shared" si="13"/>
        <v>2.9365237489845839</v>
      </c>
      <c r="G429">
        <v>0</v>
      </c>
      <c r="H429">
        <v>0</v>
      </c>
      <c r="I429">
        <v>0</v>
      </c>
      <c r="J429">
        <v>0</v>
      </c>
      <c r="K429">
        <f t="shared" si="13"/>
        <v>5.0120591711921962</v>
      </c>
      <c r="L429">
        <f t="shared" si="13"/>
        <v>35.678301036329898</v>
      </c>
      <c r="M429">
        <f t="shared" si="13"/>
        <v>14.999999392770878</v>
      </c>
      <c r="N429">
        <f t="shared" si="13"/>
        <v>109.72893808840837</v>
      </c>
      <c r="O429">
        <f t="shared" si="13"/>
        <v>90.198323589797724</v>
      </c>
      <c r="P429">
        <f t="shared" si="13"/>
        <v>69.247556911912298</v>
      </c>
      <c r="Q429">
        <f t="shared" si="13"/>
        <v>167.49137658236754</v>
      </c>
      <c r="R429">
        <f t="shared" si="13"/>
        <v>100.55477595538802</v>
      </c>
      <c r="S429">
        <f t="shared" si="13"/>
        <v>5.8373625098686421</v>
      </c>
      <c r="T429">
        <f t="shared" si="13"/>
        <v>117.21622015049452</v>
      </c>
      <c r="U429">
        <v>0</v>
      </c>
      <c r="V429">
        <v>0</v>
      </c>
      <c r="AL429" s="16">
        <v>42025</v>
      </c>
      <c r="AM429" t="s">
        <v>72</v>
      </c>
      <c r="AN429" s="16" t="s">
        <v>66</v>
      </c>
      <c r="AO429">
        <f t="shared" si="16"/>
        <v>20.067921879528587</v>
      </c>
      <c r="AP429">
        <f t="shared" si="14"/>
        <v>41.013867145665934</v>
      </c>
      <c r="AQ429">
        <f t="shared" si="14"/>
        <v>18.284742908289452</v>
      </c>
      <c r="AR429">
        <v>0</v>
      </c>
      <c r="AS429">
        <v>0</v>
      </c>
      <c r="AT429">
        <v>0</v>
      </c>
      <c r="AU429">
        <v>0</v>
      </c>
      <c r="AV429">
        <f t="shared" si="14"/>
        <v>0.66542677737136491</v>
      </c>
      <c r="AW429">
        <f t="shared" si="14"/>
        <v>7.3617605318770734</v>
      </c>
      <c r="AX429">
        <f t="shared" si="14"/>
        <v>14.464276732109925</v>
      </c>
      <c r="AY429">
        <f t="shared" si="14"/>
        <v>25.803217557421714</v>
      </c>
      <c r="AZ429">
        <f t="shared" si="14"/>
        <v>23.233847687119422</v>
      </c>
      <c r="BA429">
        <f t="shared" si="14"/>
        <v>25.247503053994716</v>
      </c>
      <c r="BB429">
        <f t="shared" si="14"/>
        <v>44.328890058899582</v>
      </c>
      <c r="BC429">
        <f t="shared" si="14"/>
        <v>19.3600013597936</v>
      </c>
      <c r="BD429">
        <f t="shared" si="14"/>
        <v>20.089328570720784</v>
      </c>
      <c r="BE429">
        <f t="shared" si="14"/>
        <v>38.719997674666196</v>
      </c>
      <c r="BF429">
        <v>0</v>
      </c>
      <c r="BG429">
        <v>0</v>
      </c>
    </row>
    <row r="430" spans="1:60">
      <c r="A430" s="16">
        <v>42027</v>
      </c>
      <c r="B430" t="s">
        <v>73</v>
      </c>
      <c r="C430" s="16" t="s">
        <v>66</v>
      </c>
      <c r="D430">
        <f t="shared" si="15"/>
        <v>145.19276165506756</v>
      </c>
      <c r="E430">
        <f t="shared" si="13"/>
        <v>154.99449711327151</v>
      </c>
      <c r="F430">
        <f t="shared" si="13"/>
        <v>2.2541888807592607</v>
      </c>
      <c r="G430">
        <v>0</v>
      </c>
      <c r="H430">
        <v>0</v>
      </c>
      <c r="I430">
        <v>0</v>
      </c>
      <c r="J430">
        <v>0</v>
      </c>
      <c r="K430">
        <f t="shared" si="13"/>
        <v>6.2979512673424036</v>
      </c>
      <c r="L430">
        <f t="shared" si="13"/>
        <v>35.924248784522497</v>
      </c>
      <c r="M430">
        <f t="shared" si="13"/>
        <v>15.000001059976576</v>
      </c>
      <c r="N430">
        <f t="shared" si="13"/>
        <v>118.46126278783164</v>
      </c>
      <c r="O430">
        <f t="shared" si="13"/>
        <v>50.009157418563653</v>
      </c>
      <c r="P430">
        <f t="shared" si="13"/>
        <v>80.643412907969534</v>
      </c>
      <c r="Q430">
        <v>0</v>
      </c>
      <c r="R430">
        <f t="shared" si="13"/>
        <v>140.19004727858575</v>
      </c>
      <c r="S430">
        <f t="shared" si="13"/>
        <v>6.3534221582164827</v>
      </c>
      <c r="T430">
        <f t="shared" si="13"/>
        <v>159.11813462955141</v>
      </c>
      <c r="U430">
        <v>0</v>
      </c>
      <c r="V430">
        <v>0</v>
      </c>
      <c r="AL430" s="16">
        <v>42027</v>
      </c>
      <c r="AM430" t="s">
        <v>73</v>
      </c>
      <c r="AN430" s="16" t="s">
        <v>66</v>
      </c>
      <c r="AO430">
        <f t="shared" si="16"/>
        <v>24.571801324151714</v>
      </c>
      <c r="AP430">
        <f t="shared" si="14"/>
        <v>49.143596886790405</v>
      </c>
      <c r="AQ430">
        <f t="shared" si="14"/>
        <v>17.843642110192818</v>
      </c>
      <c r="AR430">
        <v>0</v>
      </c>
      <c r="AS430">
        <v>0</v>
      </c>
      <c r="AT430">
        <v>0</v>
      </c>
      <c r="AU430">
        <v>0</v>
      </c>
      <c r="AV430">
        <f t="shared" si="14"/>
        <v>0.87577373797229463</v>
      </c>
      <c r="AW430">
        <f t="shared" si="14"/>
        <v>7.4970406973480825</v>
      </c>
      <c r="AX430">
        <f t="shared" si="14"/>
        <v>8.6891374369435805</v>
      </c>
      <c r="AY430">
        <f t="shared" si="14"/>
        <v>29.999875366256827</v>
      </c>
      <c r="AZ430">
        <f t="shared" si="14"/>
        <v>31.041528389255618</v>
      </c>
      <c r="BA430">
        <f t="shared" si="14"/>
        <v>28.147146449309162</v>
      </c>
      <c r="BB430">
        <v>0</v>
      </c>
      <c r="BC430">
        <f t="shared" si="14"/>
        <v>27.983532074943284</v>
      </c>
      <c r="BD430">
        <f t="shared" si="14"/>
        <v>22.66935301550453</v>
      </c>
      <c r="BE430">
        <f t="shared" si="14"/>
        <v>55.967058880225309</v>
      </c>
      <c r="BF430">
        <v>0</v>
      </c>
      <c r="BG430">
        <v>0</v>
      </c>
    </row>
    <row r="431" spans="1:60">
      <c r="A431" s="16">
        <v>42029</v>
      </c>
      <c r="B431" t="s">
        <v>74</v>
      </c>
      <c r="C431" s="16" t="s">
        <v>66</v>
      </c>
      <c r="D431">
        <f t="shared" si="15"/>
        <v>174.77885007855087</v>
      </c>
      <c r="E431">
        <f t="shared" si="13"/>
        <v>186.29885665620927</v>
      </c>
      <c r="F431">
        <f t="shared" si="13"/>
        <v>2.5591090162518673</v>
      </c>
      <c r="G431">
        <v>0</v>
      </c>
      <c r="H431">
        <v>0</v>
      </c>
      <c r="I431">
        <v>0</v>
      </c>
      <c r="J431">
        <v>0</v>
      </c>
      <c r="K431">
        <f t="shared" si="13"/>
        <v>37.825251734639593</v>
      </c>
      <c r="L431">
        <f t="shared" si="13"/>
        <v>35.361291491951491</v>
      </c>
      <c r="M431">
        <f t="shared" si="13"/>
        <v>14.999999262857267</v>
      </c>
      <c r="N431">
        <f t="shared" si="13"/>
        <v>84.016251605149392</v>
      </c>
      <c r="O431">
        <f t="shared" si="13"/>
        <v>83.952246944824466</v>
      </c>
      <c r="P431">
        <f t="shared" si="13"/>
        <v>96.982547090559535</v>
      </c>
      <c r="Q431">
        <f t="shared" si="13"/>
        <v>223.70763548616367</v>
      </c>
      <c r="R431">
        <f t="shared" si="13"/>
        <v>171.59599295718539</v>
      </c>
      <c r="S431">
        <f t="shared" si="13"/>
        <v>7.1358810802550918</v>
      </c>
      <c r="T431">
        <f t="shared" si="13"/>
        <v>194.21647574609102</v>
      </c>
      <c r="U431">
        <v>0</v>
      </c>
      <c r="V431">
        <v>0</v>
      </c>
      <c r="AL431" s="16">
        <v>42029</v>
      </c>
      <c r="AM431" t="s">
        <v>74</v>
      </c>
      <c r="AN431" s="16" t="s">
        <v>66</v>
      </c>
      <c r="AO431">
        <f t="shared" si="16"/>
        <v>29.795427636760408</v>
      </c>
      <c r="AP431">
        <f t="shared" si="14"/>
        <v>74.500200287133296</v>
      </c>
      <c r="AQ431">
        <f t="shared" si="14"/>
        <v>19.185149611391108</v>
      </c>
      <c r="AR431">
        <v>0</v>
      </c>
      <c r="AS431">
        <v>0</v>
      </c>
      <c r="AT431">
        <v>0</v>
      </c>
      <c r="AU431">
        <v>0</v>
      </c>
      <c r="AV431">
        <f t="shared" si="14"/>
        <v>11.090565679114739</v>
      </c>
      <c r="AW431">
        <f t="shared" si="14"/>
        <v>10.861209300970694</v>
      </c>
      <c r="AX431">
        <f t="shared" si="14"/>
        <v>8.8551343858440354</v>
      </c>
      <c r="AY431">
        <f t="shared" si="14"/>
        <v>21.212395257092904</v>
      </c>
      <c r="AZ431">
        <f t="shared" si="14"/>
        <v>24.293111752076836</v>
      </c>
      <c r="BA431">
        <f t="shared" si="14"/>
        <v>37.756498764042924</v>
      </c>
      <c r="BB431">
        <f t="shared" si="14"/>
        <v>73.104233875468438</v>
      </c>
      <c r="BC431">
        <f t="shared" si="14"/>
        <v>34.378968446895499</v>
      </c>
      <c r="BD431">
        <f t="shared" si="14"/>
        <v>25.555203615426823</v>
      </c>
      <c r="BE431">
        <f t="shared" si="14"/>
        <v>79.546931687111311</v>
      </c>
      <c r="BF431">
        <v>0</v>
      </c>
      <c r="BG431">
        <v>0</v>
      </c>
    </row>
    <row r="432" spans="1:60">
      <c r="A432" s="16">
        <v>42033</v>
      </c>
      <c r="B432" t="s">
        <v>75</v>
      </c>
      <c r="C432" s="16" t="s">
        <v>66</v>
      </c>
      <c r="D432">
        <f t="shared" si="15"/>
        <v>120.93963941066745</v>
      </c>
      <c r="E432">
        <f t="shared" si="13"/>
        <v>129.72999831490623</v>
      </c>
      <c r="F432">
        <f t="shared" si="13"/>
        <v>2.2162144199272524</v>
      </c>
      <c r="G432">
        <v>0</v>
      </c>
      <c r="H432">
        <v>0</v>
      </c>
      <c r="I432">
        <v>0</v>
      </c>
      <c r="J432">
        <v>0</v>
      </c>
      <c r="K432">
        <f t="shared" si="13"/>
        <v>1.0705348697239787</v>
      </c>
      <c r="L432">
        <f t="shared" si="13"/>
        <v>36.282216459076736</v>
      </c>
      <c r="M432">
        <f t="shared" si="13"/>
        <v>15.000000034891318</v>
      </c>
      <c r="N432">
        <f t="shared" si="13"/>
        <v>142.24967398476545</v>
      </c>
      <c r="O432">
        <f t="shared" si="13"/>
        <v>87.570351803720214</v>
      </c>
      <c r="P432">
        <f t="shared" si="13"/>
        <v>66.993102315557138</v>
      </c>
      <c r="Q432">
        <v>0</v>
      </c>
      <c r="R432">
        <f t="shared" si="13"/>
        <v>123.7294924059948</v>
      </c>
      <c r="S432">
        <f t="shared" si="13"/>
        <v>5.5596830366401457</v>
      </c>
      <c r="T432">
        <f t="shared" si="13"/>
        <v>141.71575804066237</v>
      </c>
      <c r="U432">
        <v>0</v>
      </c>
      <c r="V432">
        <v>0</v>
      </c>
      <c r="AL432" s="16">
        <v>42033</v>
      </c>
      <c r="AM432" t="s">
        <v>75</v>
      </c>
      <c r="AN432" s="16" t="s">
        <v>66</v>
      </c>
      <c r="AO432">
        <f t="shared" si="16"/>
        <v>20.222399680285413</v>
      </c>
      <c r="AP432">
        <f t="shared" si="14"/>
        <v>40.444796889150346</v>
      </c>
      <c r="AQ432">
        <f t="shared" si="14"/>
        <v>15.785477052834636</v>
      </c>
      <c r="AR432">
        <v>0</v>
      </c>
      <c r="AS432">
        <v>0</v>
      </c>
      <c r="AT432">
        <v>0</v>
      </c>
      <c r="AU432">
        <v>0</v>
      </c>
      <c r="AV432">
        <f t="shared" si="14"/>
        <v>0.14399690806427937</v>
      </c>
      <c r="AW432">
        <f t="shared" si="14"/>
        <v>7.6838480453197278</v>
      </c>
      <c r="AX432">
        <f t="shared" si="14"/>
        <v>9.8578251486108055</v>
      </c>
      <c r="AY432">
        <f t="shared" si="14"/>
        <v>35.987874817458959</v>
      </c>
      <c r="AZ432">
        <f t="shared" si="14"/>
        <v>25.438960988114218</v>
      </c>
      <c r="BA432">
        <f t="shared" si="14"/>
        <v>24.761310084912438</v>
      </c>
      <c r="BB432">
        <v>0</v>
      </c>
      <c r="BC432">
        <f t="shared" si="14"/>
        <v>24.402283376755729</v>
      </c>
      <c r="BD432">
        <f t="shared" si="14"/>
        <v>19.599874447894997</v>
      </c>
      <c r="BE432">
        <f t="shared" si="14"/>
        <v>48.804562748756425</v>
      </c>
      <c r="BF432">
        <v>0</v>
      </c>
      <c r="BG432">
        <v>0</v>
      </c>
    </row>
    <row r="433" spans="1:59">
      <c r="A433" s="16">
        <v>42035</v>
      </c>
      <c r="B433" t="s">
        <v>76</v>
      </c>
      <c r="C433" s="16" t="s">
        <v>66</v>
      </c>
      <c r="D433">
        <f t="shared" si="15"/>
        <v>132.59248272579751</v>
      </c>
      <c r="E433">
        <f t="shared" si="13"/>
        <v>142.00164520746964</v>
      </c>
      <c r="F433">
        <f t="shared" si="13"/>
        <v>1.3118956305481024</v>
      </c>
      <c r="G433">
        <v>0</v>
      </c>
      <c r="H433">
        <v>0</v>
      </c>
      <c r="I433">
        <v>0</v>
      </c>
      <c r="J433">
        <v>0</v>
      </c>
      <c r="K433">
        <f t="shared" si="13"/>
        <v>13.502906355363907</v>
      </c>
      <c r="L433">
        <f t="shared" si="13"/>
        <v>36.652729997766158</v>
      </c>
      <c r="M433">
        <f t="shared" si="13"/>
        <v>14.999999824995491</v>
      </c>
      <c r="N433">
        <f t="shared" si="13"/>
        <v>95.033038894359507</v>
      </c>
      <c r="O433">
        <f t="shared" si="13"/>
        <v>84.735372663198149</v>
      </c>
      <c r="P433">
        <f t="shared" si="13"/>
        <v>70.287327364335141</v>
      </c>
      <c r="Q433">
        <v>0</v>
      </c>
      <c r="R433">
        <f t="shared" si="13"/>
        <v>118.74942976892916</v>
      </c>
      <c r="S433">
        <f t="shared" si="13"/>
        <v>6.6096887218070783</v>
      </c>
      <c r="T433">
        <f t="shared" si="13"/>
        <v>135.60310281296012</v>
      </c>
      <c r="U433">
        <v>0</v>
      </c>
      <c r="V433">
        <v>0</v>
      </c>
      <c r="AL433" s="16">
        <v>42035</v>
      </c>
      <c r="AM433" t="s">
        <v>76</v>
      </c>
      <c r="AN433" s="16" t="s">
        <v>66</v>
      </c>
      <c r="AO433">
        <f t="shared" si="16"/>
        <v>22.292871633254965</v>
      </c>
      <c r="AP433">
        <f t="shared" si="14"/>
        <v>59.664992472672814</v>
      </c>
      <c r="AQ433">
        <f t="shared" si="14"/>
        <v>16.844358987380069</v>
      </c>
      <c r="AR433">
        <v>0</v>
      </c>
      <c r="AS433">
        <v>0</v>
      </c>
      <c r="AT433">
        <v>0</v>
      </c>
      <c r="AU433">
        <v>0</v>
      </c>
      <c r="AV433">
        <f t="shared" si="14"/>
        <v>5.0573594642690489</v>
      </c>
      <c r="AW433">
        <f t="shared" si="14"/>
        <v>12.681049164343747</v>
      </c>
      <c r="AX433">
        <f t="shared" si="14"/>
        <v>12.582755262058084</v>
      </c>
      <c r="AY433">
        <f t="shared" si="14"/>
        <v>28.373323254839899</v>
      </c>
      <c r="AZ433">
        <f t="shared" si="14"/>
        <v>23.182134668783778</v>
      </c>
      <c r="BA433">
        <f t="shared" si="14"/>
        <v>29.555397589421986</v>
      </c>
      <c r="BB433">
        <v>0</v>
      </c>
      <c r="BC433">
        <f t="shared" si="14"/>
        <v>23.514408058487856</v>
      </c>
      <c r="BD433">
        <f t="shared" si="14"/>
        <v>23.395351441249538</v>
      </c>
      <c r="BE433">
        <f t="shared" si="14"/>
        <v>58.28602401420099</v>
      </c>
      <c r="BF433">
        <v>0</v>
      </c>
      <c r="BG433">
        <v>0</v>
      </c>
    </row>
    <row r="434" spans="1:59">
      <c r="A434" s="16">
        <v>42037</v>
      </c>
      <c r="B434" t="s">
        <v>77</v>
      </c>
      <c r="C434" s="16" t="s">
        <v>66</v>
      </c>
      <c r="D434">
        <f t="shared" si="15"/>
        <v>128.0759876250566</v>
      </c>
      <c r="E434">
        <f t="shared" si="13"/>
        <v>137.77863780291162</v>
      </c>
      <c r="F434">
        <f t="shared" si="13"/>
        <v>2.1701112835584091</v>
      </c>
      <c r="G434">
        <v>0</v>
      </c>
      <c r="H434">
        <v>0</v>
      </c>
      <c r="I434">
        <v>0</v>
      </c>
      <c r="J434">
        <v>0</v>
      </c>
      <c r="K434">
        <f t="shared" si="13"/>
        <v>5.3521424022381128</v>
      </c>
      <c r="L434">
        <f t="shared" si="13"/>
        <v>36.795505240143882</v>
      </c>
      <c r="M434">
        <f t="shared" si="13"/>
        <v>15.000000097379894</v>
      </c>
      <c r="N434">
        <f t="shared" si="13"/>
        <v>142.86501309964078</v>
      </c>
      <c r="O434">
        <f t="shared" si="13"/>
        <v>69.132722262842208</v>
      </c>
      <c r="P434">
        <f t="shared" si="13"/>
        <v>76.58147105836467</v>
      </c>
      <c r="Q434">
        <v>0</v>
      </c>
      <c r="R434">
        <f t="shared" si="13"/>
        <v>143.53673171467065</v>
      </c>
      <c r="S434">
        <f t="shared" si="13"/>
        <v>5.4086943394434197</v>
      </c>
      <c r="T434">
        <f t="shared" si="13"/>
        <v>165.28457059294522</v>
      </c>
      <c r="U434">
        <v>0</v>
      </c>
      <c r="V434">
        <v>0</v>
      </c>
      <c r="AL434" s="16">
        <v>42037</v>
      </c>
      <c r="AM434" t="s">
        <v>77</v>
      </c>
      <c r="AN434" s="16" t="s">
        <v>66</v>
      </c>
      <c r="AO434">
        <f t="shared" si="16"/>
        <v>21.408261159208866</v>
      </c>
      <c r="AP434">
        <f t="shared" si="14"/>
        <v>42.816515697845787</v>
      </c>
      <c r="AQ434">
        <f t="shared" si="14"/>
        <v>16.681891857409962</v>
      </c>
      <c r="AR434">
        <v>0</v>
      </c>
      <c r="AS434">
        <v>0</v>
      </c>
      <c r="AT434">
        <v>0</v>
      </c>
      <c r="AU434">
        <v>0</v>
      </c>
      <c r="AV434">
        <f t="shared" si="14"/>
        <v>0.71719982877345556</v>
      </c>
      <c r="AW434">
        <f t="shared" si="14"/>
        <v>7.9361016955450578</v>
      </c>
      <c r="AX434">
        <f t="shared" si="14"/>
        <v>10.977774281762482</v>
      </c>
      <c r="AY434">
        <f t="shared" si="14"/>
        <v>35.449684645696841</v>
      </c>
      <c r="AZ434">
        <f t="shared" si="14"/>
        <v>28.805360282075853</v>
      </c>
      <c r="BA434">
        <f t="shared" si="14"/>
        <v>25.258464220735057</v>
      </c>
      <c r="BB434">
        <v>0</v>
      </c>
      <c r="BC434">
        <f t="shared" si="14"/>
        <v>28.105125611972301</v>
      </c>
      <c r="BD434">
        <f t="shared" si="14"/>
        <v>18.930450565215306</v>
      </c>
      <c r="BE434">
        <f t="shared" si="14"/>
        <v>56.210250594232356</v>
      </c>
      <c r="BF434">
        <v>0</v>
      </c>
      <c r="BG434">
        <v>0</v>
      </c>
    </row>
    <row r="435" spans="1:59">
      <c r="A435" s="16">
        <v>42041</v>
      </c>
      <c r="B435" t="s">
        <v>61</v>
      </c>
      <c r="C435" s="16" t="s">
        <v>66</v>
      </c>
      <c r="D435">
        <f t="shared" si="15"/>
        <v>143.84584181757907</v>
      </c>
      <c r="E435">
        <f t="shared" si="13"/>
        <v>153.50137591998543</v>
      </c>
      <c r="F435">
        <f t="shared" si="13"/>
        <v>2.3454364583349467</v>
      </c>
      <c r="G435">
        <v>0</v>
      </c>
      <c r="H435">
        <v>0</v>
      </c>
      <c r="I435">
        <v>0</v>
      </c>
      <c r="J435">
        <v>0</v>
      </c>
      <c r="K435">
        <f t="shared" si="13"/>
        <v>5.9286578927225495</v>
      </c>
      <c r="L435">
        <f t="shared" si="13"/>
        <v>35.670560589996143</v>
      </c>
      <c r="M435">
        <f t="shared" si="13"/>
        <v>14.999999952712923</v>
      </c>
      <c r="N435">
        <f t="shared" si="13"/>
        <v>98.930780391777361</v>
      </c>
      <c r="O435">
        <f t="shared" si="13"/>
        <v>77.845920032219823</v>
      </c>
      <c r="P435">
        <f t="shared" si="13"/>
        <v>81.643541268124707</v>
      </c>
      <c r="Q435">
        <v>0</v>
      </c>
      <c r="R435">
        <f t="shared" si="13"/>
        <v>158.27357178975731</v>
      </c>
      <c r="S435">
        <f t="shared" si="13"/>
        <v>6.7797746890214032</v>
      </c>
      <c r="T435">
        <f t="shared" si="13"/>
        <v>179.52154985520249</v>
      </c>
      <c r="U435">
        <v>0</v>
      </c>
      <c r="V435">
        <v>0</v>
      </c>
      <c r="AL435" s="16">
        <v>42041</v>
      </c>
      <c r="AM435" t="s">
        <v>61</v>
      </c>
      <c r="AN435" s="16" t="s">
        <v>66</v>
      </c>
      <c r="AO435">
        <f t="shared" si="16"/>
        <v>24.529575116582585</v>
      </c>
      <c r="AP435">
        <f t="shared" si="14"/>
        <v>49.608517929750832</v>
      </c>
      <c r="AQ435">
        <f t="shared" si="14"/>
        <v>19.405021996425262</v>
      </c>
      <c r="AR435">
        <v>0</v>
      </c>
      <c r="AS435">
        <v>0</v>
      </c>
      <c r="AT435">
        <v>0</v>
      </c>
      <c r="AU435">
        <v>0</v>
      </c>
      <c r="AV435">
        <f t="shared" si="14"/>
        <v>0.80335110114109498</v>
      </c>
      <c r="AW435">
        <f t="shared" si="14"/>
        <v>7.3574645249795623</v>
      </c>
      <c r="AX435">
        <f t="shared" si="14"/>
        <v>10.098544128244782</v>
      </c>
      <c r="AY435">
        <f t="shared" si="14"/>
        <v>28.469711599630564</v>
      </c>
      <c r="AZ435">
        <f t="shared" si="14"/>
        <v>29.769643905717501</v>
      </c>
      <c r="BA435">
        <f t="shared" si="14"/>
        <v>31.933715905067871</v>
      </c>
      <c r="BB435">
        <v>0</v>
      </c>
      <c r="BC435">
        <f t="shared" si="14"/>
        <v>31.621287971168975</v>
      </c>
      <c r="BD435">
        <f t="shared" si="14"/>
        <v>24.212103127862964</v>
      </c>
      <c r="BE435">
        <f t="shared" si="14"/>
        <v>63.242583411855861</v>
      </c>
      <c r="BF435">
        <v>0</v>
      </c>
      <c r="BG435">
        <v>0</v>
      </c>
    </row>
    <row r="436" spans="1:59">
      <c r="A436" s="16">
        <v>42043</v>
      </c>
      <c r="B436" t="s">
        <v>78</v>
      </c>
      <c r="C436" s="16" t="s">
        <v>66</v>
      </c>
      <c r="D436">
        <f t="shared" si="15"/>
        <v>153.36518207860331</v>
      </c>
      <c r="E436">
        <f t="shared" si="13"/>
        <v>164.28629518790325</v>
      </c>
      <c r="F436">
        <f t="shared" si="13"/>
        <v>2.2578391711246408</v>
      </c>
      <c r="G436">
        <v>0</v>
      </c>
      <c r="H436">
        <v>0</v>
      </c>
      <c r="I436">
        <v>0</v>
      </c>
      <c r="J436">
        <v>0</v>
      </c>
      <c r="K436">
        <f t="shared" si="13"/>
        <v>3.6946516839766161</v>
      </c>
      <c r="L436">
        <f t="shared" si="13"/>
        <v>35.340089522147615</v>
      </c>
      <c r="M436">
        <f t="shared" si="13"/>
        <v>14.999999673678833</v>
      </c>
      <c r="N436">
        <f t="shared" si="13"/>
        <v>98.126932891428524</v>
      </c>
      <c r="O436">
        <f t="shared" si="13"/>
        <v>81.271029978801437</v>
      </c>
      <c r="P436">
        <f t="shared" si="13"/>
        <v>75.151734995343261</v>
      </c>
      <c r="Q436">
        <v>0</v>
      </c>
      <c r="R436">
        <f t="shared" si="13"/>
        <v>135.14437750557184</v>
      </c>
      <c r="S436">
        <f t="shared" si="13"/>
        <v>6.5365294891363046</v>
      </c>
      <c r="T436">
        <f t="shared" si="13"/>
        <v>154.39154878402249</v>
      </c>
      <c r="U436">
        <v>0</v>
      </c>
      <c r="V436">
        <v>0</v>
      </c>
      <c r="AL436" s="16">
        <v>42043</v>
      </c>
      <c r="AM436" t="s">
        <v>78</v>
      </c>
      <c r="AN436" s="16" t="s">
        <v>66</v>
      </c>
      <c r="AO436">
        <f t="shared" si="16"/>
        <v>25.737876970328642</v>
      </c>
      <c r="AP436">
        <f t="shared" si="14"/>
        <v>77.923499840031496</v>
      </c>
      <c r="AQ436">
        <f t="shared" si="14"/>
        <v>18.573191325994824</v>
      </c>
      <c r="AR436">
        <v>0</v>
      </c>
      <c r="AS436">
        <v>0</v>
      </c>
      <c r="AT436">
        <v>0</v>
      </c>
      <c r="AU436">
        <v>0</v>
      </c>
      <c r="AV436">
        <f t="shared" si="14"/>
        <v>0.58392260451808053</v>
      </c>
      <c r="AW436">
        <f t="shared" si="14"/>
        <v>14.169329095311086</v>
      </c>
      <c r="AX436">
        <f t="shared" si="14"/>
        <v>9.6597537387726309</v>
      </c>
      <c r="AY436">
        <f t="shared" si="14"/>
        <v>34.215644017480642</v>
      </c>
      <c r="AZ436">
        <f t="shared" si="14"/>
        <v>27.250963207209928</v>
      </c>
      <c r="BA436">
        <f t="shared" si="14"/>
        <v>32.069517011322503</v>
      </c>
      <c r="BB436">
        <v>0</v>
      </c>
      <c r="BC436">
        <f t="shared" si="14"/>
        <v>26.745498852786898</v>
      </c>
      <c r="BD436">
        <f t="shared" si="14"/>
        <v>23.123100367080259</v>
      </c>
      <c r="BE436">
        <f t="shared" si="14"/>
        <v>74.762314311245675</v>
      </c>
      <c r="BF436">
        <v>0</v>
      </c>
      <c r="BG436">
        <v>0</v>
      </c>
    </row>
    <row r="437" spans="1:59">
      <c r="A437" s="16">
        <v>42047</v>
      </c>
      <c r="B437" t="s">
        <v>79</v>
      </c>
      <c r="C437" s="16" t="s">
        <v>66</v>
      </c>
      <c r="D437">
        <f t="shared" si="15"/>
        <v>145.91415314039176</v>
      </c>
      <c r="E437">
        <f t="shared" ref="E437:T451" si="17">E344/E65</f>
        <v>158.06685187897881</v>
      </c>
      <c r="F437">
        <f t="shared" si="17"/>
        <v>2.1871889195612901</v>
      </c>
      <c r="G437">
        <v>0</v>
      </c>
      <c r="H437">
        <v>0</v>
      </c>
      <c r="I437">
        <v>0</v>
      </c>
      <c r="J437">
        <v>0</v>
      </c>
      <c r="K437">
        <f t="shared" si="17"/>
        <v>4.9202749025894024</v>
      </c>
      <c r="L437">
        <f t="shared" si="17"/>
        <v>35.269083576251688</v>
      </c>
      <c r="M437">
        <f t="shared" si="17"/>
        <v>15.000000529013187</v>
      </c>
      <c r="N437">
        <f t="shared" si="17"/>
        <v>120.89509335023436</v>
      </c>
      <c r="O437">
        <f t="shared" si="17"/>
        <v>88.187080084818362</v>
      </c>
      <c r="P437">
        <f t="shared" si="17"/>
        <v>61.55698637918232</v>
      </c>
      <c r="Q437">
        <v>0</v>
      </c>
      <c r="R437">
        <f t="shared" si="17"/>
        <v>113.53938629965697</v>
      </c>
      <c r="S437">
        <f t="shared" si="17"/>
        <v>5.7011460823178979</v>
      </c>
      <c r="T437">
        <f t="shared" si="17"/>
        <v>132.45208101173256</v>
      </c>
      <c r="U437">
        <v>0</v>
      </c>
      <c r="V437">
        <v>0</v>
      </c>
      <c r="AL437" s="16">
        <v>42047</v>
      </c>
      <c r="AM437" t="s">
        <v>79</v>
      </c>
      <c r="AN437" s="16" t="s">
        <v>66</v>
      </c>
      <c r="AO437">
        <f t="shared" si="16"/>
        <v>23.792998899667676</v>
      </c>
      <c r="AP437">
        <f t="shared" ref="AP437:BE451" si="18">AP344/AP65</f>
        <v>47.586000016053191</v>
      </c>
      <c r="AQ437">
        <f t="shared" si="18"/>
        <v>15.683640152449858</v>
      </c>
      <c r="AR437">
        <v>0</v>
      </c>
      <c r="AS437">
        <v>0</v>
      </c>
      <c r="AT437">
        <v>0</v>
      </c>
      <c r="AU437">
        <v>0</v>
      </c>
      <c r="AV437">
        <f t="shared" si="18"/>
        <v>0.65286579963139235</v>
      </c>
      <c r="AW437">
        <f t="shared" si="18"/>
        <v>7.1435115600984469</v>
      </c>
      <c r="AX437">
        <f t="shared" si="18"/>
        <v>9.3159428894381922</v>
      </c>
      <c r="AY437">
        <f t="shared" si="18"/>
        <v>28.616576544202267</v>
      </c>
      <c r="AZ437">
        <f t="shared" si="18"/>
        <v>25.656358395584022</v>
      </c>
      <c r="BA437">
        <f t="shared" si="18"/>
        <v>22.766725220832353</v>
      </c>
      <c r="BB437">
        <v>0</v>
      </c>
      <c r="BC437">
        <f t="shared" si="18"/>
        <v>21.836931015246879</v>
      </c>
      <c r="BD437">
        <f t="shared" si="18"/>
        <v>19.599872216374912</v>
      </c>
      <c r="BE437">
        <f t="shared" si="18"/>
        <v>43.673864101747725</v>
      </c>
      <c r="BF437">
        <v>0</v>
      </c>
      <c r="BG437">
        <v>0</v>
      </c>
    </row>
    <row r="438" spans="1:59">
      <c r="A438" s="16">
        <v>42055</v>
      </c>
      <c r="B438" t="s">
        <v>80</v>
      </c>
      <c r="C438" s="16" t="s">
        <v>66</v>
      </c>
      <c r="D438">
        <f t="shared" si="15"/>
        <v>131.89441911345102</v>
      </c>
      <c r="E438">
        <f t="shared" si="17"/>
        <v>141.42146473304973</v>
      </c>
      <c r="F438">
        <f t="shared" si="17"/>
        <v>1.7234471300896133</v>
      </c>
      <c r="G438">
        <v>0</v>
      </c>
      <c r="H438">
        <v>0</v>
      </c>
      <c r="I438">
        <v>0</v>
      </c>
      <c r="J438">
        <v>0</v>
      </c>
      <c r="K438">
        <f t="shared" si="17"/>
        <v>8.0328548909613744</v>
      </c>
      <c r="L438">
        <f t="shared" si="17"/>
        <v>35.274989918526828</v>
      </c>
      <c r="M438">
        <f t="shared" si="17"/>
        <v>15.000000006315449</v>
      </c>
      <c r="N438">
        <f t="shared" si="17"/>
        <v>110.93700736877373</v>
      </c>
      <c r="O438">
        <f t="shared" si="17"/>
        <v>78.050709452478699</v>
      </c>
      <c r="P438">
        <f t="shared" si="17"/>
        <v>80.348261826985862</v>
      </c>
      <c r="Q438">
        <v>0</v>
      </c>
      <c r="R438">
        <f t="shared" si="17"/>
        <v>135.02317307055117</v>
      </c>
      <c r="S438">
        <f t="shared" si="17"/>
        <v>6.1530462324283501</v>
      </c>
      <c r="T438">
        <f t="shared" si="17"/>
        <v>154.52922494852655</v>
      </c>
      <c r="U438">
        <v>0</v>
      </c>
      <c r="V438">
        <v>0</v>
      </c>
      <c r="AL438" s="16">
        <v>42055</v>
      </c>
      <c r="AM438" t="s">
        <v>80</v>
      </c>
      <c r="AN438" s="16" t="s">
        <v>66</v>
      </c>
      <c r="AO438">
        <f t="shared" si="16"/>
        <v>22.125137683707639</v>
      </c>
      <c r="AP438">
        <f t="shared" si="18"/>
        <v>56.83003850017252</v>
      </c>
      <c r="AQ438">
        <f t="shared" si="18"/>
        <v>18.729122608362299</v>
      </c>
      <c r="AR438">
        <v>0</v>
      </c>
      <c r="AS438">
        <v>0</v>
      </c>
      <c r="AT438">
        <v>0</v>
      </c>
      <c r="AU438">
        <v>0</v>
      </c>
      <c r="AV438">
        <f t="shared" si="18"/>
        <v>1.0811089656569253</v>
      </c>
      <c r="AW438">
        <f t="shared" si="18"/>
        <v>10.521385269673617</v>
      </c>
      <c r="AX438">
        <f t="shared" si="18"/>
        <v>9.7354004349455447</v>
      </c>
      <c r="AY438">
        <f t="shared" si="18"/>
        <v>32.601855068727971</v>
      </c>
      <c r="AZ438">
        <f t="shared" si="18"/>
        <v>29.861477564027691</v>
      </c>
      <c r="BA438">
        <f t="shared" si="18"/>
        <v>36.156828838463163</v>
      </c>
      <c r="BB438">
        <v>0</v>
      </c>
      <c r="BC438">
        <f t="shared" si="18"/>
        <v>26.657787976222913</v>
      </c>
      <c r="BD438">
        <f t="shared" si="18"/>
        <v>21.714610206051965</v>
      </c>
      <c r="BE438">
        <f t="shared" si="18"/>
        <v>63.538348541219541</v>
      </c>
      <c r="BF438">
        <v>0</v>
      </c>
      <c r="BG438">
        <v>0</v>
      </c>
    </row>
    <row r="439" spans="1:59">
      <c r="A439" s="16">
        <v>42057</v>
      </c>
      <c r="B439" t="s">
        <v>81</v>
      </c>
      <c r="C439" s="16" t="s">
        <v>66</v>
      </c>
      <c r="D439">
        <f t="shared" si="15"/>
        <v>121.58537295890197</v>
      </c>
      <c r="E439">
        <f t="shared" si="17"/>
        <v>129.21427798499158</v>
      </c>
      <c r="F439">
        <f t="shared" si="17"/>
        <v>2.2338935549921985</v>
      </c>
      <c r="G439">
        <v>0</v>
      </c>
      <c r="H439">
        <v>0</v>
      </c>
      <c r="I439">
        <v>0</v>
      </c>
      <c r="J439">
        <v>0</v>
      </c>
      <c r="K439">
        <f t="shared" si="17"/>
        <v>0.55765408985038734</v>
      </c>
      <c r="L439">
        <f t="shared" si="17"/>
        <v>35.468819232875255</v>
      </c>
      <c r="M439">
        <f t="shared" si="17"/>
        <v>14.999999969194125</v>
      </c>
      <c r="N439">
        <f t="shared" si="17"/>
        <v>145.03690474454854</v>
      </c>
      <c r="O439">
        <f t="shared" si="17"/>
        <v>86.991837074269824</v>
      </c>
      <c r="P439">
        <f t="shared" si="17"/>
        <v>68.403327142082915</v>
      </c>
      <c r="Q439">
        <v>0</v>
      </c>
      <c r="R439">
        <f t="shared" si="17"/>
        <v>127.77843234834864</v>
      </c>
      <c r="S439">
        <f t="shared" si="17"/>
        <v>6.2892449976277556</v>
      </c>
      <c r="T439">
        <f t="shared" si="17"/>
        <v>143.81347603235471</v>
      </c>
      <c r="U439">
        <v>0</v>
      </c>
      <c r="V439">
        <v>0</v>
      </c>
      <c r="AL439" s="16">
        <v>42057</v>
      </c>
      <c r="AM439" t="s">
        <v>81</v>
      </c>
      <c r="AN439" s="16" t="s">
        <v>66</v>
      </c>
      <c r="AO439">
        <f t="shared" si="16"/>
        <v>20.803199020240193</v>
      </c>
      <c r="AP439">
        <f t="shared" si="18"/>
        <v>49.996477094347895</v>
      </c>
      <c r="AQ439">
        <f t="shared" si="18"/>
        <v>19.038729611854574</v>
      </c>
      <c r="AR439">
        <v>0</v>
      </c>
      <c r="AS439">
        <v>0</v>
      </c>
      <c r="AT439">
        <v>0</v>
      </c>
      <c r="AU439">
        <v>0</v>
      </c>
      <c r="AV439">
        <f t="shared" si="18"/>
        <v>0.14613116144489069</v>
      </c>
      <c r="AW439">
        <f t="shared" si="18"/>
        <v>9.1670111219503063</v>
      </c>
      <c r="AX439">
        <f t="shared" si="18"/>
        <v>10.275953604779012</v>
      </c>
      <c r="AY439">
        <f t="shared" si="18"/>
        <v>26.91979378541923</v>
      </c>
      <c r="AZ439">
        <f t="shared" si="18"/>
        <v>28.972478289945105</v>
      </c>
      <c r="BA439">
        <f t="shared" si="18"/>
        <v>33.601083096995808</v>
      </c>
      <c r="BB439">
        <v>0</v>
      </c>
      <c r="BC439">
        <f t="shared" si="18"/>
        <v>25.78693219235139</v>
      </c>
      <c r="BD439">
        <f t="shared" si="18"/>
        <v>22.687502236163347</v>
      </c>
      <c r="BE439">
        <f t="shared" si="18"/>
        <v>57.225275179987023</v>
      </c>
      <c r="BF439">
        <v>0</v>
      </c>
      <c r="BG439">
        <v>0</v>
      </c>
    </row>
    <row r="440" spans="1:59">
      <c r="A440" s="16">
        <v>42061</v>
      </c>
      <c r="B440" t="s">
        <v>82</v>
      </c>
      <c r="C440" s="16" t="s">
        <v>66</v>
      </c>
      <c r="D440">
        <f t="shared" si="15"/>
        <v>127.68638117091822</v>
      </c>
      <c r="E440">
        <f t="shared" si="17"/>
        <v>136.05829839829443</v>
      </c>
      <c r="F440">
        <f t="shared" si="17"/>
        <v>1.8727152289541178</v>
      </c>
      <c r="G440">
        <v>0</v>
      </c>
      <c r="H440">
        <v>0</v>
      </c>
      <c r="I440">
        <v>0</v>
      </c>
      <c r="J440">
        <v>0</v>
      </c>
      <c r="K440">
        <f t="shared" si="17"/>
        <v>0.7238842855340949</v>
      </c>
      <c r="L440">
        <f t="shared" si="17"/>
        <v>35.858719078929134</v>
      </c>
      <c r="M440">
        <f t="shared" si="17"/>
        <v>14.999999005017907</v>
      </c>
      <c r="N440">
        <f t="shared" si="17"/>
        <v>109.68863028921267</v>
      </c>
      <c r="O440">
        <f t="shared" si="17"/>
        <v>85.078766283563155</v>
      </c>
      <c r="P440">
        <f t="shared" si="17"/>
        <v>72.766186732447238</v>
      </c>
      <c r="Q440">
        <v>0</v>
      </c>
      <c r="R440">
        <f t="shared" si="17"/>
        <v>137.62151818595927</v>
      </c>
      <c r="S440">
        <f t="shared" si="17"/>
        <v>6.0718136712904496</v>
      </c>
      <c r="T440">
        <f t="shared" si="17"/>
        <v>155.66821955891558</v>
      </c>
      <c r="U440">
        <v>0</v>
      </c>
      <c r="V440">
        <v>0</v>
      </c>
      <c r="AL440" s="16">
        <v>42061</v>
      </c>
      <c r="AM440" t="s">
        <v>82</v>
      </c>
      <c r="AN440" s="16" t="s">
        <v>66</v>
      </c>
      <c r="AO440">
        <f t="shared" si="16"/>
        <v>21.720767210156861</v>
      </c>
      <c r="AP440">
        <f t="shared" si="18"/>
        <v>51.315386592219056</v>
      </c>
      <c r="AQ440">
        <f t="shared" si="18"/>
        <v>18.050676241548828</v>
      </c>
      <c r="AR440">
        <v>0</v>
      </c>
      <c r="AS440">
        <v>0</v>
      </c>
      <c r="AT440">
        <v>0</v>
      </c>
      <c r="AU440">
        <v>0</v>
      </c>
      <c r="AV440">
        <f t="shared" si="18"/>
        <v>9.823696222440137E-2</v>
      </c>
      <c r="AW440">
        <f t="shared" si="18"/>
        <v>9.9783524914255324</v>
      </c>
      <c r="AX440">
        <f t="shared" si="18"/>
        <v>10.06026154654713</v>
      </c>
      <c r="AY440">
        <f t="shared" si="18"/>
        <v>34.397661428130462</v>
      </c>
      <c r="AZ440">
        <f t="shared" si="18"/>
        <v>28.040364984116948</v>
      </c>
      <c r="BA440">
        <f t="shared" si="18"/>
        <v>27.552048471483481</v>
      </c>
      <c r="BB440">
        <v>0</v>
      </c>
      <c r="BC440">
        <f t="shared" si="18"/>
        <v>27.594193065325079</v>
      </c>
      <c r="BD440">
        <f t="shared" si="18"/>
        <v>21.761849694823095</v>
      </c>
      <c r="BE440">
        <f t="shared" si="18"/>
        <v>60.338739439058841</v>
      </c>
      <c r="BF440">
        <v>0</v>
      </c>
      <c r="BG440">
        <v>0</v>
      </c>
    </row>
    <row r="441" spans="1:59">
      <c r="A441" s="16">
        <v>42063</v>
      </c>
      <c r="B441" t="s">
        <v>83</v>
      </c>
      <c r="C441" s="16" t="s">
        <v>66</v>
      </c>
      <c r="D441">
        <f t="shared" si="15"/>
        <v>135.46719611852635</v>
      </c>
      <c r="E441">
        <f t="shared" si="17"/>
        <v>145.43340537587773</v>
      </c>
      <c r="F441">
        <f t="shared" si="17"/>
        <v>2.5375106246667509</v>
      </c>
      <c r="G441">
        <v>0</v>
      </c>
      <c r="H441">
        <v>0</v>
      </c>
      <c r="I441">
        <v>0</v>
      </c>
      <c r="J441">
        <v>0</v>
      </c>
      <c r="K441">
        <f t="shared" si="17"/>
        <v>0.71384287243627231</v>
      </c>
      <c r="L441">
        <f t="shared" si="17"/>
        <v>36.756541767851772</v>
      </c>
      <c r="M441">
        <f t="shared" si="17"/>
        <v>15.00000027934996</v>
      </c>
      <c r="N441">
        <f t="shared" si="17"/>
        <v>93.91450355644858</v>
      </c>
      <c r="O441">
        <f t="shared" si="17"/>
        <v>87.985933639270371</v>
      </c>
      <c r="P441">
        <f t="shared" si="17"/>
        <v>67.630142116493076</v>
      </c>
      <c r="Q441">
        <v>0</v>
      </c>
      <c r="R441">
        <f t="shared" si="17"/>
        <v>113.40864909644567</v>
      </c>
      <c r="S441">
        <f t="shared" si="17"/>
        <v>6.1290130542376655</v>
      </c>
      <c r="T441">
        <f t="shared" si="17"/>
        <v>130.09540274580033</v>
      </c>
      <c r="U441">
        <v>0</v>
      </c>
      <c r="V441">
        <v>0</v>
      </c>
      <c r="AL441" s="16">
        <v>42063</v>
      </c>
      <c r="AM441" t="s">
        <v>83</v>
      </c>
      <c r="AN441" s="16" t="s">
        <v>66</v>
      </c>
      <c r="AO441">
        <f t="shared" si="16"/>
        <v>22.773520723724328</v>
      </c>
      <c r="AP441">
        <f t="shared" si="18"/>
        <v>49.526696176441959</v>
      </c>
      <c r="AQ441">
        <f t="shared" si="18"/>
        <v>17.698120598035828</v>
      </c>
      <c r="AR441">
        <v>0</v>
      </c>
      <c r="AS441">
        <v>0</v>
      </c>
      <c r="AT441">
        <v>0</v>
      </c>
      <c r="AU441">
        <v>0</v>
      </c>
      <c r="AV441">
        <f t="shared" si="18"/>
        <v>9.5911137110495495E-2</v>
      </c>
      <c r="AW441">
        <f t="shared" si="18"/>
        <v>8.0745730006483036</v>
      </c>
      <c r="AX441">
        <f t="shared" si="18"/>
        <v>9.1653205360198697</v>
      </c>
      <c r="AY441">
        <f t="shared" si="18"/>
        <v>21.325855490005157</v>
      </c>
      <c r="AZ441">
        <f t="shared" si="18"/>
        <v>21.555910628460435</v>
      </c>
      <c r="BA441">
        <f t="shared" si="18"/>
        <v>24.811553176903157</v>
      </c>
      <c r="BB441">
        <v>0</v>
      </c>
      <c r="BC441">
        <f t="shared" si="18"/>
        <v>22.320435206187284</v>
      </c>
      <c r="BD441">
        <f t="shared" si="18"/>
        <v>21.562200286463771</v>
      </c>
      <c r="BE441">
        <f t="shared" si="18"/>
        <v>45.283381565118354</v>
      </c>
      <c r="BF441">
        <v>0</v>
      </c>
      <c r="BG441">
        <v>0</v>
      </c>
    </row>
    <row r="442" spans="1:59">
      <c r="A442" s="16">
        <v>42065</v>
      </c>
      <c r="B442" t="s">
        <v>84</v>
      </c>
      <c r="C442" s="16" t="s">
        <v>66</v>
      </c>
      <c r="D442">
        <f t="shared" si="15"/>
        <v>148.92675119378757</v>
      </c>
      <c r="E442">
        <f t="shared" si="17"/>
        <v>159.76905000474221</v>
      </c>
      <c r="F442">
        <f t="shared" si="17"/>
        <v>2.9066450036869935</v>
      </c>
      <c r="G442">
        <v>0</v>
      </c>
      <c r="H442">
        <v>0</v>
      </c>
      <c r="I442">
        <v>0</v>
      </c>
      <c r="J442">
        <v>0</v>
      </c>
      <c r="K442">
        <f t="shared" si="17"/>
        <v>1.5504796918717614</v>
      </c>
      <c r="L442">
        <f t="shared" si="17"/>
        <v>36.538099782634127</v>
      </c>
      <c r="M442">
        <f t="shared" si="17"/>
        <v>15.000000058533772</v>
      </c>
      <c r="N442">
        <f t="shared" si="17"/>
        <v>124.98192392443882</v>
      </c>
      <c r="O442">
        <f t="shared" si="17"/>
        <v>85.931041050220998</v>
      </c>
      <c r="P442">
        <f t="shared" si="17"/>
        <v>66.394742525730692</v>
      </c>
      <c r="Q442">
        <v>0</v>
      </c>
      <c r="R442">
        <f t="shared" si="17"/>
        <v>119.52484533272754</v>
      </c>
      <c r="S442">
        <f t="shared" si="17"/>
        <v>6.4270113306181855</v>
      </c>
      <c r="T442">
        <f t="shared" si="17"/>
        <v>136.92835700553752</v>
      </c>
      <c r="U442">
        <v>0</v>
      </c>
      <c r="V442">
        <v>0</v>
      </c>
      <c r="AL442" s="16">
        <v>42065</v>
      </c>
      <c r="AM442" t="s">
        <v>84</v>
      </c>
      <c r="AN442" s="16" t="s">
        <v>66</v>
      </c>
      <c r="AO442">
        <f t="shared" si="16"/>
        <v>24.895200762745038</v>
      </c>
      <c r="AP442">
        <f t="shared" si="18"/>
        <v>49.790397648207161</v>
      </c>
      <c r="AQ442">
        <f t="shared" si="18"/>
        <v>18.217188428320281</v>
      </c>
      <c r="AR442">
        <v>0</v>
      </c>
      <c r="AS442">
        <v>0</v>
      </c>
      <c r="AT442">
        <v>0</v>
      </c>
      <c r="AU442">
        <v>0</v>
      </c>
      <c r="AV442">
        <f t="shared" si="18"/>
        <v>0.20852259915868676</v>
      </c>
      <c r="AW442">
        <f t="shared" si="18"/>
        <v>7.8195363920468584</v>
      </c>
      <c r="AX442">
        <f t="shared" si="18"/>
        <v>10.049150839051471</v>
      </c>
      <c r="AY442">
        <f t="shared" si="18"/>
        <v>30.67910378975839</v>
      </c>
      <c r="AZ442">
        <f t="shared" si="18"/>
        <v>28.231383751125087</v>
      </c>
      <c r="BA442">
        <f t="shared" si="18"/>
        <v>25.212044936718598</v>
      </c>
      <c r="BB442">
        <v>0</v>
      </c>
      <c r="BC442">
        <f t="shared" si="18"/>
        <v>23.566457704001795</v>
      </c>
      <c r="BD442">
        <f t="shared" si="18"/>
        <v>22.651200926210347</v>
      </c>
      <c r="BE442">
        <f t="shared" si="18"/>
        <v>47.132918699311972</v>
      </c>
      <c r="BF442">
        <v>0</v>
      </c>
      <c r="BG442">
        <v>0</v>
      </c>
    </row>
    <row r="443" spans="1:59">
      <c r="A443" s="16">
        <v>42067</v>
      </c>
      <c r="B443" t="s">
        <v>85</v>
      </c>
      <c r="C443" s="16" t="s">
        <v>66</v>
      </c>
      <c r="D443">
        <f t="shared" si="15"/>
        <v>125.59444259561441</v>
      </c>
      <c r="E443">
        <f t="shared" si="17"/>
        <v>137.09582735980905</v>
      </c>
      <c r="F443">
        <f t="shared" si="17"/>
        <v>2.2967368298984825</v>
      </c>
      <c r="G443">
        <v>0</v>
      </c>
      <c r="H443">
        <v>0</v>
      </c>
      <c r="I443">
        <v>0</v>
      </c>
      <c r="J443">
        <v>0</v>
      </c>
      <c r="K443">
        <f t="shared" si="17"/>
        <v>1.282358962596065</v>
      </c>
      <c r="L443">
        <f t="shared" si="17"/>
        <v>36.342715373405035</v>
      </c>
      <c r="M443">
        <f t="shared" si="17"/>
        <v>15.000000243563223</v>
      </c>
      <c r="N443">
        <f t="shared" si="17"/>
        <v>122.17709833379106</v>
      </c>
      <c r="O443">
        <f t="shared" si="17"/>
        <v>83.135647272858037</v>
      </c>
      <c r="P443">
        <f t="shared" si="17"/>
        <v>74.93944159652284</v>
      </c>
      <c r="Q443">
        <v>0</v>
      </c>
      <c r="R443">
        <f t="shared" si="17"/>
        <v>126.57510965503623</v>
      </c>
      <c r="S443">
        <f t="shared" si="17"/>
        <v>5.4813637181939816</v>
      </c>
      <c r="T443">
        <f t="shared" si="17"/>
        <v>147.07709115664659</v>
      </c>
      <c r="U443">
        <v>0</v>
      </c>
      <c r="V443">
        <v>0</v>
      </c>
      <c r="AL443" s="16">
        <v>42067</v>
      </c>
      <c r="AM443" t="s">
        <v>85</v>
      </c>
      <c r="AN443" s="16" t="s">
        <v>66</v>
      </c>
      <c r="AO443">
        <f t="shared" si="16"/>
        <v>21.18628146616344</v>
      </c>
      <c r="AP443">
        <f t="shared" si="18"/>
        <v>65.332445825144291</v>
      </c>
      <c r="AQ443">
        <f t="shared" si="18"/>
        <v>18.881347562610802</v>
      </c>
      <c r="AR443">
        <v>0</v>
      </c>
      <c r="AS443">
        <v>0</v>
      </c>
      <c r="AT443">
        <v>0</v>
      </c>
      <c r="AU443">
        <v>0</v>
      </c>
      <c r="AV443">
        <f t="shared" si="18"/>
        <v>0.17330089827582709</v>
      </c>
      <c r="AW443">
        <f t="shared" si="18"/>
        <v>16.373849875879444</v>
      </c>
      <c r="AX443">
        <f t="shared" si="18"/>
        <v>13.279373236428167</v>
      </c>
      <c r="AY443">
        <f t="shared" si="18"/>
        <v>29.250016286362502</v>
      </c>
      <c r="AZ443">
        <f t="shared" si="18"/>
        <v>28.052707063380669</v>
      </c>
      <c r="BA443">
        <f t="shared" si="18"/>
        <v>35.134438018746948</v>
      </c>
      <c r="BB443">
        <v>0</v>
      </c>
      <c r="BC443">
        <f t="shared" si="18"/>
        <v>25.18224628325428</v>
      </c>
      <c r="BD443">
        <f t="shared" si="18"/>
        <v>19.493099010790896</v>
      </c>
      <c r="BE443">
        <f t="shared" si="18"/>
        <v>71.560260227793592</v>
      </c>
      <c r="BF443">
        <v>0</v>
      </c>
      <c r="BG443">
        <v>0</v>
      </c>
    </row>
    <row r="444" spans="1:59">
      <c r="A444" s="16">
        <v>42069</v>
      </c>
      <c r="B444" t="s">
        <v>86</v>
      </c>
      <c r="C444" s="16" t="s">
        <v>66</v>
      </c>
      <c r="D444">
        <f t="shared" si="15"/>
        <v>152.00542278369059</v>
      </c>
      <c r="E444">
        <f t="shared" si="17"/>
        <v>164.64005732331225</v>
      </c>
      <c r="F444">
        <f t="shared" si="17"/>
        <v>1.8598131230533153</v>
      </c>
      <c r="G444">
        <v>0</v>
      </c>
      <c r="H444">
        <v>0</v>
      </c>
      <c r="I444">
        <v>0</v>
      </c>
      <c r="J444">
        <v>0</v>
      </c>
      <c r="K444">
        <f t="shared" si="17"/>
        <v>6.3968089014749872</v>
      </c>
      <c r="L444">
        <f t="shared" si="17"/>
        <v>35.692275204766347</v>
      </c>
      <c r="M444">
        <f t="shared" si="17"/>
        <v>15.000001017666765</v>
      </c>
      <c r="N444">
        <f t="shared" si="17"/>
        <v>97.157892083365269</v>
      </c>
      <c r="O444">
        <f t="shared" si="17"/>
        <v>87.372420154274593</v>
      </c>
      <c r="P444">
        <f t="shared" si="17"/>
        <v>64.863233360263095</v>
      </c>
      <c r="Q444">
        <v>0</v>
      </c>
      <c r="R444">
        <f t="shared" si="17"/>
        <v>124.27418968318969</v>
      </c>
      <c r="S444">
        <v>0</v>
      </c>
      <c r="T444">
        <f t="shared" si="17"/>
        <v>144.93344276921223</v>
      </c>
      <c r="U444">
        <v>0</v>
      </c>
      <c r="V444">
        <v>0</v>
      </c>
      <c r="AL444" s="16">
        <v>42069</v>
      </c>
      <c r="AM444" t="s">
        <v>86</v>
      </c>
      <c r="AN444" s="16" t="s">
        <v>66</v>
      </c>
      <c r="AO444">
        <f t="shared" si="16"/>
        <v>24.796200166808323</v>
      </c>
      <c r="AP444">
        <f t="shared" si="18"/>
        <v>53.999991477643725</v>
      </c>
      <c r="AQ444">
        <f t="shared" si="18"/>
        <v>15.943085535861407</v>
      </c>
      <c r="AR444">
        <v>0</v>
      </c>
      <c r="AS444">
        <v>0</v>
      </c>
      <c r="AT444">
        <v>0</v>
      </c>
      <c r="AU444">
        <v>0</v>
      </c>
      <c r="AV444">
        <f t="shared" si="18"/>
        <v>0.84897127165219544</v>
      </c>
      <c r="AW444">
        <f t="shared" si="18"/>
        <v>7.3692135464572415</v>
      </c>
      <c r="AX444">
        <f t="shared" si="18"/>
        <v>8.6878943205528945</v>
      </c>
      <c r="AY444">
        <f t="shared" si="18"/>
        <v>24.598203324576701</v>
      </c>
      <c r="AZ444">
        <f t="shared" si="18"/>
        <v>27.919949183849965</v>
      </c>
      <c r="BA444">
        <f t="shared" si="18"/>
        <v>22.810845945303189</v>
      </c>
      <c r="BB444">
        <v>0</v>
      </c>
      <c r="BC444">
        <f t="shared" si="18"/>
        <v>23.911136155079891</v>
      </c>
      <c r="BD444">
        <v>0</v>
      </c>
      <c r="BE444">
        <f t="shared" si="18"/>
        <v>48.786205983709188</v>
      </c>
      <c r="BF444">
        <v>0</v>
      </c>
      <c r="BG444">
        <v>0</v>
      </c>
    </row>
    <row r="445" spans="1:59">
      <c r="A445" s="16">
        <v>42071</v>
      </c>
      <c r="B445" t="s">
        <v>62</v>
      </c>
      <c r="C445" s="16" t="s">
        <v>66</v>
      </c>
      <c r="D445">
        <f t="shared" si="15"/>
        <v>187.19557216069148</v>
      </c>
      <c r="E445">
        <f t="shared" si="17"/>
        <v>199.79915193890022</v>
      </c>
      <c r="F445">
        <f t="shared" si="17"/>
        <v>2.1818417750783472</v>
      </c>
      <c r="G445">
        <v>0</v>
      </c>
      <c r="H445">
        <v>0</v>
      </c>
      <c r="I445">
        <v>0</v>
      </c>
      <c r="J445">
        <v>0</v>
      </c>
      <c r="K445">
        <f t="shared" si="17"/>
        <v>78.521538651410609</v>
      </c>
      <c r="L445">
        <f t="shared" si="17"/>
        <v>35.395306227745557</v>
      </c>
      <c r="M445">
        <f t="shared" si="17"/>
        <v>14.999999655133397</v>
      </c>
      <c r="N445">
        <f t="shared" si="17"/>
        <v>100.77941313842042</v>
      </c>
      <c r="O445">
        <f t="shared" si="17"/>
        <v>83.015294494243946</v>
      </c>
      <c r="P445">
        <f t="shared" si="17"/>
        <v>90.341835880277642</v>
      </c>
      <c r="Q445">
        <f t="shared" si="17"/>
        <v>240.79322498063027</v>
      </c>
      <c r="R445">
        <f t="shared" si="17"/>
        <v>163.47473543918903</v>
      </c>
      <c r="S445">
        <f t="shared" si="17"/>
        <v>6.6899993116992151</v>
      </c>
      <c r="T445">
        <f t="shared" si="17"/>
        <v>185.1705565926392</v>
      </c>
      <c r="U445">
        <v>0</v>
      </c>
      <c r="V445">
        <v>0</v>
      </c>
      <c r="AL445" s="16">
        <v>42071</v>
      </c>
      <c r="AM445" t="s">
        <v>62</v>
      </c>
      <c r="AN445" s="16" t="s">
        <v>66</v>
      </c>
      <c r="AO445">
        <f t="shared" si="16"/>
        <v>31.849720369634746</v>
      </c>
      <c r="AP445">
        <f t="shared" si="18"/>
        <v>98.195308725502855</v>
      </c>
      <c r="AQ445">
        <f t="shared" si="18"/>
        <v>18.816878127043974</v>
      </c>
      <c r="AR445">
        <v>0</v>
      </c>
      <c r="AS445">
        <v>0</v>
      </c>
      <c r="AT445">
        <v>0</v>
      </c>
      <c r="AU445">
        <v>0</v>
      </c>
      <c r="AV445">
        <f t="shared" si="18"/>
        <v>30.840178726088702</v>
      </c>
      <c r="AW445">
        <f t="shared" si="18"/>
        <v>16.354674098751495</v>
      </c>
      <c r="AX445">
        <f t="shared" si="18"/>
        <v>11.729357793181018</v>
      </c>
      <c r="AY445">
        <f t="shared" si="18"/>
        <v>28.658792376048574</v>
      </c>
      <c r="AZ445">
        <f t="shared" si="18"/>
        <v>29.627448003299392</v>
      </c>
      <c r="BA445">
        <f t="shared" si="18"/>
        <v>44.069663341473145</v>
      </c>
      <c r="BB445">
        <f t="shared" si="18"/>
        <v>78.066693686631979</v>
      </c>
      <c r="BC445">
        <f t="shared" si="18"/>
        <v>32.800958918224865</v>
      </c>
      <c r="BD445">
        <f t="shared" si="18"/>
        <v>23.994299856033713</v>
      </c>
      <c r="BE445">
        <f t="shared" si="18"/>
        <v>92.973403273701265</v>
      </c>
      <c r="BF445">
        <v>0</v>
      </c>
      <c r="BG445">
        <v>0</v>
      </c>
    </row>
    <row r="446" spans="1:59">
      <c r="A446" s="16">
        <v>42075</v>
      </c>
      <c r="B446" t="s">
        <v>87</v>
      </c>
      <c r="C446" s="16" t="s">
        <v>66</v>
      </c>
      <c r="D446">
        <f t="shared" si="15"/>
        <v>167.70755773011055</v>
      </c>
      <c r="E446">
        <f t="shared" si="17"/>
        <v>177.08587484770294</v>
      </c>
      <c r="F446">
        <f t="shared" si="17"/>
        <v>1.5923329252503471</v>
      </c>
      <c r="G446">
        <v>0</v>
      </c>
      <c r="H446">
        <v>0</v>
      </c>
      <c r="I446">
        <v>0</v>
      </c>
      <c r="J446">
        <v>0</v>
      </c>
      <c r="K446">
        <f t="shared" si="17"/>
        <v>15.524839086776042</v>
      </c>
      <c r="L446">
        <f t="shared" si="17"/>
        <v>35.246096580407986</v>
      </c>
      <c r="M446">
        <f t="shared" si="17"/>
        <v>14.999999715313175</v>
      </c>
      <c r="N446">
        <f t="shared" si="17"/>
        <v>111.02772109117804</v>
      </c>
      <c r="O446">
        <f t="shared" si="17"/>
        <v>77.407921395260033</v>
      </c>
      <c r="P446">
        <f t="shared" si="17"/>
        <v>91.50390895519277</v>
      </c>
      <c r="Q446">
        <v>0</v>
      </c>
      <c r="R446">
        <f t="shared" si="17"/>
        <v>150.23112789657242</v>
      </c>
      <c r="S446">
        <f t="shared" si="17"/>
        <v>6.6929493447091906</v>
      </c>
      <c r="T446">
        <f t="shared" si="17"/>
        <v>167.03314937532801</v>
      </c>
      <c r="U446">
        <v>0</v>
      </c>
      <c r="V446">
        <v>0</v>
      </c>
      <c r="AL446" s="16">
        <v>42075</v>
      </c>
      <c r="AM446" t="s">
        <v>87</v>
      </c>
      <c r="AN446" s="16" t="s">
        <v>66</v>
      </c>
      <c r="AO446">
        <f t="shared" si="16"/>
        <v>29.14464879578923</v>
      </c>
      <c r="AP446">
        <f t="shared" si="18"/>
        <v>87.319003973081792</v>
      </c>
      <c r="AQ446">
        <f t="shared" si="18"/>
        <v>18.765115753356252</v>
      </c>
      <c r="AR446">
        <v>0</v>
      </c>
      <c r="AS446">
        <v>0</v>
      </c>
      <c r="AT446">
        <v>0</v>
      </c>
      <c r="AU446">
        <v>0</v>
      </c>
      <c r="AV446">
        <f t="shared" si="18"/>
        <v>3.1797129820836072</v>
      </c>
      <c r="AW446">
        <f t="shared" si="18"/>
        <v>16.084908170166948</v>
      </c>
      <c r="AX446">
        <f t="shared" si="18"/>
        <v>13.16107103292379</v>
      </c>
      <c r="AY446">
        <f t="shared" si="18"/>
        <v>28.704878324076837</v>
      </c>
      <c r="AZ446">
        <f t="shared" si="18"/>
        <v>26.644607010934585</v>
      </c>
      <c r="BA446">
        <f t="shared" si="18"/>
        <v>44.370154318470725</v>
      </c>
      <c r="BB446">
        <v>0</v>
      </c>
      <c r="BC446">
        <f t="shared" si="18"/>
        <v>30.791322591174403</v>
      </c>
      <c r="BD446">
        <f t="shared" si="18"/>
        <v>24.520651228965306</v>
      </c>
      <c r="BE446">
        <f t="shared" si="18"/>
        <v>84.341685603310495</v>
      </c>
      <c r="BF446">
        <v>0</v>
      </c>
      <c r="BG446">
        <v>0</v>
      </c>
    </row>
    <row r="447" spans="1:59">
      <c r="A447" s="16">
        <v>42079</v>
      </c>
      <c r="B447" t="s">
        <v>88</v>
      </c>
      <c r="C447" s="16" t="s">
        <v>66</v>
      </c>
      <c r="D447">
        <f t="shared" si="15"/>
        <v>153.88689416278226</v>
      </c>
      <c r="E447">
        <f t="shared" si="17"/>
        <v>166.34906542125219</v>
      </c>
      <c r="F447">
        <f t="shared" si="17"/>
        <v>1.9629868939323716</v>
      </c>
      <c r="G447">
        <v>0</v>
      </c>
      <c r="H447">
        <v>0</v>
      </c>
      <c r="I447">
        <v>0</v>
      </c>
      <c r="J447">
        <v>0</v>
      </c>
      <c r="K447">
        <f t="shared" si="17"/>
        <v>5.8689516223163976</v>
      </c>
      <c r="L447">
        <f t="shared" si="17"/>
        <v>36.542018246669677</v>
      </c>
      <c r="M447">
        <f t="shared" si="17"/>
        <v>15.00000075295875</v>
      </c>
      <c r="N447">
        <f t="shared" si="17"/>
        <v>128.64613786699564</v>
      </c>
      <c r="O447">
        <f t="shared" si="17"/>
        <v>76.914860409336612</v>
      </c>
      <c r="P447">
        <f t="shared" si="17"/>
        <v>73.458346370272352</v>
      </c>
      <c r="Q447">
        <v>0</v>
      </c>
      <c r="R447">
        <f t="shared" si="17"/>
        <v>105.10964214988439</v>
      </c>
      <c r="S447">
        <f t="shared" si="17"/>
        <v>5.3448865471132017</v>
      </c>
      <c r="T447">
        <f t="shared" si="17"/>
        <v>122.13376202000525</v>
      </c>
      <c r="U447">
        <v>0</v>
      </c>
      <c r="V447">
        <v>0</v>
      </c>
      <c r="AL447" s="16">
        <v>42079</v>
      </c>
      <c r="AM447" t="s">
        <v>88</v>
      </c>
      <c r="AN447" s="16" t="s">
        <v>66</v>
      </c>
      <c r="AO447">
        <f t="shared" si="16"/>
        <v>25.231800377316016</v>
      </c>
      <c r="AP447">
        <f t="shared" si="18"/>
        <v>50.463602045573587</v>
      </c>
      <c r="AQ447">
        <f t="shared" si="18"/>
        <v>17.506032828137791</v>
      </c>
      <c r="AR447">
        <v>0</v>
      </c>
      <c r="AS447">
        <v>0</v>
      </c>
      <c r="AT447">
        <v>0</v>
      </c>
      <c r="AU447">
        <v>0</v>
      </c>
      <c r="AV447">
        <f t="shared" si="18"/>
        <v>0.81677483981767673</v>
      </c>
      <c r="AW447">
        <f t="shared" si="18"/>
        <v>7.8206616512710223</v>
      </c>
      <c r="AX447">
        <f t="shared" si="18"/>
        <v>9.2664041954081231</v>
      </c>
      <c r="AY447">
        <f t="shared" si="18"/>
        <v>29.733816033998686</v>
      </c>
      <c r="AZ447">
        <f t="shared" si="18"/>
        <v>28.71949188318456</v>
      </c>
      <c r="BA447">
        <f t="shared" si="18"/>
        <v>24.169041841092472</v>
      </c>
      <c r="BB447">
        <v>0</v>
      </c>
      <c r="BC447">
        <f t="shared" si="18"/>
        <v>20.327428233633004</v>
      </c>
      <c r="BD447">
        <f t="shared" si="18"/>
        <v>18.476702871745335</v>
      </c>
      <c r="BE447">
        <f t="shared" si="18"/>
        <v>40.654856348961978</v>
      </c>
      <c r="BF447">
        <v>0</v>
      </c>
      <c r="BG447">
        <v>0</v>
      </c>
    </row>
    <row r="448" spans="1:59">
      <c r="A448" s="16">
        <v>42081</v>
      </c>
      <c r="B448" t="s">
        <v>89</v>
      </c>
      <c r="C448" s="16" t="s">
        <v>66</v>
      </c>
      <c r="D448">
        <f t="shared" si="15"/>
        <v>154.79240226880898</v>
      </c>
      <c r="E448">
        <f t="shared" si="17"/>
        <v>167.0326609600227</v>
      </c>
      <c r="F448">
        <f t="shared" si="17"/>
        <v>2.2951042845029126</v>
      </c>
      <c r="G448">
        <v>0</v>
      </c>
      <c r="H448">
        <v>0</v>
      </c>
      <c r="I448">
        <v>0</v>
      </c>
      <c r="J448">
        <v>0</v>
      </c>
      <c r="K448">
        <f t="shared" si="17"/>
        <v>6.1607627140409988</v>
      </c>
      <c r="L448">
        <f t="shared" si="17"/>
        <v>36.113248593698337</v>
      </c>
      <c r="M448">
        <f t="shared" si="17"/>
        <v>14.999999341256768</v>
      </c>
      <c r="N448">
        <f t="shared" si="17"/>
        <v>102.63081794270848</v>
      </c>
      <c r="O448">
        <f t="shared" si="17"/>
        <v>87.437833279304428</v>
      </c>
      <c r="P448">
        <f t="shared" si="17"/>
        <v>70.843952875072887</v>
      </c>
      <c r="Q448">
        <v>0</v>
      </c>
      <c r="R448">
        <f t="shared" si="17"/>
        <v>137.44444636845219</v>
      </c>
      <c r="S448">
        <f t="shared" si="17"/>
        <v>7.144747115751013</v>
      </c>
      <c r="T448">
        <f t="shared" si="17"/>
        <v>159.18138299686143</v>
      </c>
      <c r="U448">
        <v>0</v>
      </c>
      <c r="V448">
        <v>0</v>
      </c>
      <c r="AL448" s="16">
        <v>42081</v>
      </c>
      <c r="AM448" t="s">
        <v>89</v>
      </c>
      <c r="AN448" s="16" t="s">
        <v>66</v>
      </c>
      <c r="AO448">
        <f t="shared" si="16"/>
        <v>25.49580034957738</v>
      </c>
      <c r="AP448">
        <f t="shared" si="18"/>
        <v>54.520895578315972</v>
      </c>
      <c r="AQ448">
        <f t="shared" si="18"/>
        <v>17.41076097018993</v>
      </c>
      <c r="AR448">
        <v>0</v>
      </c>
      <c r="AS448">
        <v>0</v>
      </c>
      <c r="AT448">
        <v>0</v>
      </c>
      <c r="AU448">
        <v>0</v>
      </c>
      <c r="AV448">
        <f t="shared" si="18"/>
        <v>0.92103709622227004</v>
      </c>
      <c r="AW448">
        <f t="shared" si="18"/>
        <v>7.5937325997335119</v>
      </c>
      <c r="AX448">
        <f t="shared" si="18"/>
        <v>9.2355697082824086</v>
      </c>
      <c r="AY448">
        <f t="shared" si="18"/>
        <v>34.196617328646788</v>
      </c>
      <c r="AZ448">
        <f t="shared" si="18"/>
        <v>25.447168376651085</v>
      </c>
      <c r="BA448">
        <f t="shared" si="18"/>
        <v>26.551552016914094</v>
      </c>
      <c r="BB448">
        <v>0</v>
      </c>
      <c r="BC448">
        <f t="shared" si="18"/>
        <v>26.701733697039256</v>
      </c>
      <c r="BD448">
        <f t="shared" si="18"/>
        <v>24.811049289570111</v>
      </c>
      <c r="BE448">
        <f t="shared" si="18"/>
        <v>53.40346960647117</v>
      </c>
      <c r="BF448">
        <v>0</v>
      </c>
      <c r="BG448">
        <v>0</v>
      </c>
    </row>
    <row r="449" spans="1:59">
      <c r="A449" s="16">
        <v>42083</v>
      </c>
      <c r="B449" t="s">
        <v>90</v>
      </c>
      <c r="C449" s="16" t="s">
        <v>66</v>
      </c>
      <c r="D449">
        <f t="shared" si="15"/>
        <v>155.28547317243189</v>
      </c>
      <c r="E449">
        <f t="shared" si="17"/>
        <v>167.14820178457728</v>
      </c>
      <c r="F449">
        <f t="shared" si="17"/>
        <v>2.1281926358454477</v>
      </c>
      <c r="G449">
        <v>0</v>
      </c>
      <c r="H449">
        <v>0</v>
      </c>
      <c r="I449">
        <v>0</v>
      </c>
      <c r="J449">
        <v>0</v>
      </c>
      <c r="K449">
        <f t="shared" si="17"/>
        <v>2.560341562830498</v>
      </c>
      <c r="L449">
        <f t="shared" si="17"/>
        <v>35.351401192190323</v>
      </c>
      <c r="M449">
        <f t="shared" si="17"/>
        <v>15.000000422410121</v>
      </c>
      <c r="N449">
        <f t="shared" si="17"/>
        <v>100.43111971887112</v>
      </c>
      <c r="O449">
        <f t="shared" si="17"/>
        <v>88.195047992237676</v>
      </c>
      <c r="P449">
        <f t="shared" si="17"/>
        <v>64.209814193495546</v>
      </c>
      <c r="Q449">
        <v>0</v>
      </c>
      <c r="R449">
        <f t="shared" si="17"/>
        <v>118.23805102289514</v>
      </c>
      <c r="S449">
        <v>0</v>
      </c>
      <c r="T449">
        <f t="shared" si="17"/>
        <v>136.30318531007077</v>
      </c>
      <c r="U449">
        <v>0</v>
      </c>
      <c r="V449">
        <v>0</v>
      </c>
      <c r="AL449" s="16">
        <v>42083</v>
      </c>
      <c r="AM449" t="s">
        <v>90</v>
      </c>
      <c r="AN449" s="16" t="s">
        <v>66</v>
      </c>
      <c r="AO449">
        <f t="shared" si="16"/>
        <v>25.740002063329793</v>
      </c>
      <c r="AP449">
        <f t="shared" si="18"/>
        <v>54.59762591368299</v>
      </c>
      <c r="AQ449">
        <f t="shared" si="18"/>
        <v>15.516715538634234</v>
      </c>
      <c r="AR449">
        <v>0</v>
      </c>
      <c r="AS449">
        <v>0</v>
      </c>
      <c r="AT449">
        <v>0</v>
      </c>
      <c r="AU449">
        <v>0</v>
      </c>
      <c r="AV449">
        <f t="shared" si="18"/>
        <v>0.34277144291854972</v>
      </c>
      <c r="AW449">
        <f t="shared" si="18"/>
        <v>7.1874144673251266</v>
      </c>
      <c r="AX449">
        <f t="shared" si="18"/>
        <v>7.0445760745112196</v>
      </c>
      <c r="AY449">
        <f t="shared" si="18"/>
        <v>25.959133164010208</v>
      </c>
      <c r="AZ449">
        <f t="shared" si="18"/>
        <v>25.274403347386151</v>
      </c>
      <c r="BA449">
        <f t="shared" si="18"/>
        <v>23.139143650366933</v>
      </c>
      <c r="BB449">
        <v>0</v>
      </c>
      <c r="BC449">
        <f t="shared" si="18"/>
        <v>23.116827594083905</v>
      </c>
      <c r="BD449">
        <v>0</v>
      </c>
      <c r="BE449">
        <f t="shared" si="18"/>
        <v>46.233657425802271</v>
      </c>
      <c r="BF449">
        <v>0</v>
      </c>
      <c r="BG449">
        <v>0</v>
      </c>
    </row>
    <row r="450" spans="1:59">
      <c r="A450" s="16">
        <v>42087</v>
      </c>
      <c r="B450" t="s">
        <v>91</v>
      </c>
      <c r="C450" s="16" t="s">
        <v>66</v>
      </c>
      <c r="D450">
        <f t="shared" si="15"/>
        <v>134.39221907623971</v>
      </c>
      <c r="E450">
        <f t="shared" si="17"/>
        <v>143.63444342081621</v>
      </c>
      <c r="F450">
        <f t="shared" si="17"/>
        <v>2.4655216848091057</v>
      </c>
      <c r="G450">
        <v>0</v>
      </c>
      <c r="H450">
        <v>0</v>
      </c>
      <c r="I450">
        <v>0</v>
      </c>
      <c r="J450">
        <v>0</v>
      </c>
      <c r="K450">
        <f t="shared" si="17"/>
        <v>4.6011791813059926</v>
      </c>
      <c r="L450">
        <f t="shared" si="17"/>
        <v>36.161683748504636</v>
      </c>
      <c r="M450">
        <f t="shared" si="17"/>
        <v>15.000000041145423</v>
      </c>
      <c r="N450">
        <f t="shared" si="17"/>
        <v>106.8883648671859</v>
      </c>
      <c r="O450">
        <f t="shared" si="17"/>
        <v>80.089733483792301</v>
      </c>
      <c r="P450">
        <f t="shared" si="17"/>
        <v>78.39950454089086</v>
      </c>
      <c r="Q450">
        <v>0</v>
      </c>
      <c r="R450">
        <f t="shared" si="17"/>
        <v>153.99474758397207</v>
      </c>
      <c r="S450">
        <f t="shared" si="17"/>
        <v>5.6169642549706609</v>
      </c>
      <c r="T450">
        <f t="shared" si="17"/>
        <v>175.17537096116752</v>
      </c>
      <c r="U450">
        <v>0</v>
      </c>
      <c r="V450">
        <v>0</v>
      </c>
      <c r="AL450" s="16">
        <v>42087</v>
      </c>
      <c r="AM450" t="s">
        <v>91</v>
      </c>
      <c r="AN450" s="16" t="s">
        <v>66</v>
      </c>
      <c r="AO450">
        <f t="shared" si="16"/>
        <v>22.677600120158779</v>
      </c>
      <c r="AP450">
        <f t="shared" si="18"/>
        <v>58.405980396880338</v>
      </c>
      <c r="AQ450">
        <f t="shared" si="18"/>
        <v>19.901065573049259</v>
      </c>
      <c r="AR450">
        <v>0</v>
      </c>
      <c r="AS450">
        <v>0</v>
      </c>
      <c r="AT450">
        <v>0</v>
      </c>
      <c r="AU450">
        <v>0</v>
      </c>
      <c r="AV450">
        <f t="shared" si="18"/>
        <v>0.71636348722715237</v>
      </c>
      <c r="AW450">
        <f t="shared" si="18"/>
        <v>12.003420022660025</v>
      </c>
      <c r="AX450">
        <f t="shared" si="18"/>
        <v>9.4800920542977565</v>
      </c>
      <c r="AY450">
        <f t="shared" si="18"/>
        <v>30.78042465439573</v>
      </c>
      <c r="AZ450">
        <f t="shared" si="18"/>
        <v>30.160497907183</v>
      </c>
      <c r="BA450">
        <f t="shared" si="18"/>
        <v>29.37900554504159</v>
      </c>
      <c r="BB450">
        <v>0</v>
      </c>
      <c r="BC450">
        <f t="shared" si="18"/>
        <v>30.649412065094481</v>
      </c>
      <c r="BD450">
        <f t="shared" si="18"/>
        <v>19.983151204963786</v>
      </c>
      <c r="BE450">
        <f t="shared" si="18"/>
        <v>73.026643209761176</v>
      </c>
      <c r="BF450">
        <v>0</v>
      </c>
      <c r="BG450">
        <v>0</v>
      </c>
    </row>
    <row r="451" spans="1:59">
      <c r="A451" s="16">
        <v>42093</v>
      </c>
      <c r="B451" t="s">
        <v>92</v>
      </c>
      <c r="C451" s="16" t="s">
        <v>66</v>
      </c>
      <c r="D451">
        <f t="shared" si="15"/>
        <v>130.33492118798262</v>
      </c>
      <c r="E451">
        <f t="shared" si="17"/>
        <v>140.73629451003438</v>
      </c>
      <c r="F451">
        <f t="shared" si="17"/>
        <v>2.867788854145664</v>
      </c>
      <c r="G451">
        <v>0</v>
      </c>
      <c r="H451">
        <v>0</v>
      </c>
      <c r="I451">
        <v>0</v>
      </c>
      <c r="J451">
        <v>0</v>
      </c>
      <c r="K451">
        <f t="shared" ref="E451:T464" si="19">K358/K79</f>
        <v>2.2285917398473232</v>
      </c>
      <c r="L451">
        <f t="shared" si="19"/>
        <v>35.946885460364228</v>
      </c>
      <c r="M451">
        <f t="shared" si="19"/>
        <v>15.000000022539739</v>
      </c>
      <c r="N451">
        <f t="shared" si="19"/>
        <v>102.58374352570799</v>
      </c>
      <c r="O451">
        <f t="shared" si="19"/>
        <v>66.967857572144382</v>
      </c>
      <c r="P451">
        <f t="shared" si="19"/>
        <v>77.054798588986515</v>
      </c>
      <c r="Q451">
        <f t="shared" si="19"/>
        <v>156.81834764785077</v>
      </c>
      <c r="R451">
        <f t="shared" si="19"/>
        <v>145.27044859314717</v>
      </c>
      <c r="S451">
        <f t="shared" si="19"/>
        <v>6.314213480275451</v>
      </c>
      <c r="T451">
        <f t="shared" si="19"/>
        <v>168.45709286520707</v>
      </c>
      <c r="U451">
        <v>0</v>
      </c>
      <c r="V451">
        <v>0</v>
      </c>
      <c r="AL451" s="16">
        <v>42093</v>
      </c>
      <c r="AM451" t="s">
        <v>92</v>
      </c>
      <c r="AN451" s="16" t="s">
        <v>66</v>
      </c>
      <c r="AO451">
        <f t="shared" si="16"/>
        <v>21.430197598572484</v>
      </c>
      <c r="AP451">
        <f t="shared" si="18"/>
        <v>48.064170030575262</v>
      </c>
      <c r="AQ451">
        <f t="shared" si="18"/>
        <v>18.408232874390059</v>
      </c>
      <c r="AR451">
        <v>0</v>
      </c>
      <c r="AS451">
        <v>0</v>
      </c>
      <c r="AT451">
        <v>0</v>
      </c>
      <c r="AU451">
        <v>0</v>
      </c>
      <c r="AV451">
        <f t="shared" ref="AP451:BE464" si="20">AV358/AV79</f>
        <v>0.59390666861747898</v>
      </c>
      <c r="AW451">
        <f t="shared" si="20"/>
        <v>7.5050055354204606</v>
      </c>
      <c r="AX451">
        <f t="shared" si="20"/>
        <v>11.638406482516329</v>
      </c>
      <c r="AY451">
        <f t="shared" si="20"/>
        <v>23.240654781164562</v>
      </c>
      <c r="AZ451">
        <f t="shared" si="20"/>
        <v>30.410486723482677</v>
      </c>
      <c r="BA451">
        <f t="shared" si="20"/>
        <v>26.725645636420705</v>
      </c>
      <c r="BB451">
        <f t="shared" si="20"/>
        <v>47.812741302705113</v>
      </c>
      <c r="BC451">
        <f t="shared" si="20"/>
        <v>28.173185621463567</v>
      </c>
      <c r="BD451">
        <f t="shared" si="20"/>
        <v>21.888900975054902</v>
      </c>
      <c r="BE451">
        <f t="shared" si="20"/>
        <v>59.044490042316887</v>
      </c>
      <c r="BF451">
        <v>0</v>
      </c>
      <c r="BG451">
        <v>0</v>
      </c>
    </row>
    <row r="452" spans="1:59">
      <c r="A452" s="16">
        <v>42097</v>
      </c>
      <c r="B452" t="s">
        <v>63</v>
      </c>
      <c r="C452" s="16" t="s">
        <v>66</v>
      </c>
      <c r="D452">
        <f t="shared" si="15"/>
        <v>162.54772028146471</v>
      </c>
      <c r="E452">
        <f t="shared" si="19"/>
        <v>174.56555667583027</v>
      </c>
      <c r="F452">
        <f t="shared" si="19"/>
        <v>1.9953274347223211</v>
      </c>
      <c r="G452">
        <v>0</v>
      </c>
      <c r="H452">
        <v>0</v>
      </c>
      <c r="I452">
        <v>0</v>
      </c>
      <c r="J452">
        <v>0</v>
      </c>
      <c r="K452">
        <f t="shared" si="19"/>
        <v>3.9294827026802586</v>
      </c>
      <c r="L452">
        <f t="shared" si="19"/>
        <v>35.692485265558403</v>
      </c>
      <c r="M452">
        <f t="shared" si="19"/>
        <v>15.00000043240847</v>
      </c>
      <c r="N452">
        <f t="shared" si="19"/>
        <v>116.20057532530079</v>
      </c>
      <c r="O452">
        <f t="shared" si="19"/>
        <v>63.740574617451699</v>
      </c>
      <c r="P452">
        <f t="shared" si="19"/>
        <v>81.125548476414437</v>
      </c>
      <c r="Q452">
        <v>0</v>
      </c>
      <c r="R452">
        <f t="shared" si="19"/>
        <v>140.53611719723386</v>
      </c>
      <c r="S452">
        <f t="shared" si="19"/>
        <v>6.6919234336953064</v>
      </c>
      <c r="T452">
        <f t="shared" si="19"/>
        <v>161.31694177228667</v>
      </c>
      <c r="U452">
        <v>0</v>
      </c>
      <c r="V452">
        <v>0</v>
      </c>
      <c r="AL452" s="16">
        <v>42097</v>
      </c>
      <c r="AM452" t="s">
        <v>63</v>
      </c>
      <c r="AN452" s="16" t="s">
        <v>66</v>
      </c>
      <c r="AO452">
        <f t="shared" si="16"/>
        <v>27.275337100385073</v>
      </c>
      <c r="AP452">
        <f t="shared" si="20"/>
        <v>54.550675611653887</v>
      </c>
      <c r="AQ452">
        <f t="shared" si="20"/>
        <v>18.725956646915396</v>
      </c>
      <c r="AR452">
        <v>0</v>
      </c>
      <c r="AS452">
        <v>0</v>
      </c>
      <c r="AT452">
        <v>0</v>
      </c>
      <c r="AU452">
        <v>0</v>
      </c>
      <c r="AV452">
        <f t="shared" si="20"/>
        <v>0.8185585891464805</v>
      </c>
      <c r="AW452">
        <f t="shared" si="20"/>
        <v>7.3693254950762626</v>
      </c>
      <c r="AX452">
        <f t="shared" si="20"/>
        <v>10.416444271285304</v>
      </c>
      <c r="AY452">
        <f t="shared" si="20"/>
        <v>35.175966917281407</v>
      </c>
      <c r="AZ452">
        <f t="shared" si="20"/>
        <v>27.624531133367558</v>
      </c>
      <c r="BA452">
        <f t="shared" si="20"/>
        <v>31.977677091328349</v>
      </c>
      <c r="BB452">
        <v>0</v>
      </c>
      <c r="BC452">
        <f t="shared" si="20"/>
        <v>27.635828614036019</v>
      </c>
      <c r="BD452">
        <f t="shared" si="20"/>
        <v>23.522401671497931</v>
      </c>
      <c r="BE452">
        <f t="shared" si="20"/>
        <v>55.271666786743751</v>
      </c>
      <c r="BF452">
        <v>0</v>
      </c>
      <c r="BG452">
        <v>0</v>
      </c>
    </row>
    <row r="453" spans="1:59">
      <c r="A453" s="16">
        <v>42099</v>
      </c>
      <c r="B453" t="s">
        <v>93</v>
      </c>
      <c r="C453" s="16" t="s">
        <v>66</v>
      </c>
      <c r="D453">
        <f t="shared" si="15"/>
        <v>134.0341384997742</v>
      </c>
      <c r="E453">
        <f t="shared" si="19"/>
        <v>144.20500492440229</v>
      </c>
      <c r="F453">
        <f t="shared" si="19"/>
        <v>1.9497253385986393</v>
      </c>
      <c r="G453">
        <v>0</v>
      </c>
      <c r="H453">
        <v>0</v>
      </c>
      <c r="I453">
        <v>0</v>
      </c>
      <c r="J453">
        <v>0</v>
      </c>
      <c r="K453">
        <f t="shared" si="19"/>
        <v>1.1333294416932354</v>
      </c>
      <c r="L453">
        <f t="shared" si="19"/>
        <v>35.669894249598293</v>
      </c>
      <c r="M453">
        <f t="shared" si="19"/>
        <v>14.999999946112645</v>
      </c>
      <c r="N453">
        <f t="shared" si="19"/>
        <v>112.07094222329054</v>
      </c>
      <c r="O453">
        <f t="shared" si="19"/>
        <v>87.745327713443146</v>
      </c>
      <c r="P453">
        <f t="shared" si="19"/>
        <v>75.659100616882341</v>
      </c>
      <c r="Q453">
        <v>0</v>
      </c>
      <c r="R453">
        <f t="shared" si="19"/>
        <v>126.72006565273982</v>
      </c>
      <c r="S453">
        <f t="shared" si="19"/>
        <v>6.1883831468995201</v>
      </c>
      <c r="T453">
        <f t="shared" si="19"/>
        <v>145.9518124644473</v>
      </c>
      <c r="U453">
        <v>0</v>
      </c>
      <c r="V453">
        <v>0</v>
      </c>
      <c r="AL453" s="16">
        <v>42099</v>
      </c>
      <c r="AM453" t="s">
        <v>93</v>
      </c>
      <c r="AN453" s="16" t="s">
        <v>66</v>
      </c>
      <c r="AO453">
        <f t="shared" si="16"/>
        <v>22.246378876281369</v>
      </c>
      <c r="AP453">
        <f t="shared" si="20"/>
        <v>69.1527654336399</v>
      </c>
      <c r="AQ453">
        <f t="shared" si="20"/>
        <v>17.848087049937732</v>
      </c>
      <c r="AR453">
        <v>0</v>
      </c>
      <c r="AS453">
        <v>0</v>
      </c>
      <c r="AT453">
        <v>0</v>
      </c>
      <c r="AU453">
        <v>0</v>
      </c>
      <c r="AV453">
        <f t="shared" si="20"/>
        <v>0.15203460462129259</v>
      </c>
      <c r="AW453">
        <f t="shared" si="20"/>
        <v>15.547678624464982</v>
      </c>
      <c r="AX453">
        <f t="shared" si="20"/>
        <v>12.869419473382255</v>
      </c>
      <c r="AY453">
        <f t="shared" si="20"/>
        <v>32.511423998860572</v>
      </c>
      <c r="AZ453">
        <f t="shared" si="20"/>
        <v>26.509309545039301</v>
      </c>
      <c r="BA453">
        <f t="shared" si="20"/>
        <v>35.034306380592334</v>
      </c>
      <c r="BB453">
        <v>0</v>
      </c>
      <c r="BC453">
        <f t="shared" si="20"/>
        <v>24.804999937918915</v>
      </c>
      <c r="BD453">
        <f t="shared" si="20"/>
        <v>21.652949278819342</v>
      </c>
      <c r="BE453">
        <f t="shared" si="20"/>
        <v>71.362846279167115</v>
      </c>
      <c r="BF453">
        <v>0</v>
      </c>
      <c r="BG453">
        <v>0</v>
      </c>
    </row>
    <row r="454" spans="1:59">
      <c r="A454" s="16">
        <v>42105</v>
      </c>
      <c r="B454" t="s">
        <v>94</v>
      </c>
      <c r="C454" s="16" t="s">
        <v>66</v>
      </c>
      <c r="D454">
        <f t="shared" si="15"/>
        <v>137.50928645131026</v>
      </c>
      <c r="E454">
        <f t="shared" si="19"/>
        <v>145.5607542820147</v>
      </c>
      <c r="F454">
        <f t="shared" si="19"/>
        <v>1.7951026484200778</v>
      </c>
      <c r="G454">
        <v>0</v>
      </c>
      <c r="H454">
        <v>0</v>
      </c>
      <c r="I454">
        <v>0</v>
      </c>
      <c r="J454">
        <v>0</v>
      </c>
      <c r="K454">
        <f t="shared" si="19"/>
        <v>39.11106735009232</v>
      </c>
      <c r="L454">
        <f t="shared" si="19"/>
        <v>35.578796563494663</v>
      </c>
      <c r="M454">
        <f t="shared" si="19"/>
        <v>15.000000116108302</v>
      </c>
      <c r="N454">
        <f t="shared" si="19"/>
        <v>140.50787652015833</v>
      </c>
      <c r="O454">
        <f t="shared" si="19"/>
        <v>58.394522568654985</v>
      </c>
      <c r="P454">
        <f t="shared" si="19"/>
        <v>66.689913758091748</v>
      </c>
      <c r="Q454">
        <v>0</v>
      </c>
      <c r="R454">
        <f t="shared" si="19"/>
        <v>117.15623770142732</v>
      </c>
      <c r="S454">
        <f t="shared" si="19"/>
        <v>5.3817084127888615</v>
      </c>
      <c r="T454">
        <f t="shared" si="19"/>
        <v>130.87577570559179</v>
      </c>
      <c r="U454">
        <v>0</v>
      </c>
      <c r="V454">
        <v>0</v>
      </c>
      <c r="AL454" s="16">
        <v>42105</v>
      </c>
      <c r="AM454" t="s">
        <v>94</v>
      </c>
      <c r="AN454" s="16" t="s">
        <v>66</v>
      </c>
      <c r="AO454">
        <f t="shared" si="16"/>
        <v>23.753400081285697</v>
      </c>
      <c r="AP454">
        <f t="shared" si="20"/>
        <v>50.019781058532061</v>
      </c>
      <c r="AQ454">
        <f t="shared" si="20"/>
        <v>17.088159077501057</v>
      </c>
      <c r="AR454">
        <v>0</v>
      </c>
      <c r="AS454">
        <v>0</v>
      </c>
      <c r="AT454">
        <v>0</v>
      </c>
      <c r="AU454">
        <v>0</v>
      </c>
      <c r="AV454">
        <f t="shared" si="20"/>
        <v>5.3532006453980649</v>
      </c>
      <c r="AW454">
        <f t="shared" si="20"/>
        <v>7.9363442471485124</v>
      </c>
      <c r="AX454">
        <f t="shared" si="20"/>
        <v>7.501954331413434</v>
      </c>
      <c r="AY454">
        <f t="shared" si="20"/>
        <v>36.627782593935123</v>
      </c>
      <c r="AZ454">
        <f t="shared" si="20"/>
        <v>29.377057139107009</v>
      </c>
      <c r="BA454">
        <f t="shared" si="20"/>
        <v>29.994663711567888</v>
      </c>
      <c r="BB454">
        <v>0</v>
      </c>
      <c r="BC454">
        <f t="shared" si="20"/>
        <v>23.870001097816328</v>
      </c>
      <c r="BD454">
        <f t="shared" si="20"/>
        <v>19.599874304514852</v>
      </c>
      <c r="BE454">
        <f t="shared" si="20"/>
        <v>47.739997347312688</v>
      </c>
      <c r="BF454">
        <v>0</v>
      </c>
      <c r="BG454">
        <v>0</v>
      </c>
    </row>
    <row r="455" spans="1:59">
      <c r="A455" s="16">
        <v>42107</v>
      </c>
      <c r="B455" t="s">
        <v>95</v>
      </c>
      <c r="C455" s="16" t="s">
        <v>66</v>
      </c>
      <c r="D455">
        <f t="shared" si="15"/>
        <v>127.54442189676845</v>
      </c>
      <c r="E455">
        <f t="shared" si="19"/>
        <v>143.34213632630048</v>
      </c>
      <c r="F455">
        <f t="shared" si="19"/>
        <v>2.4843868291598361</v>
      </c>
      <c r="G455">
        <v>0</v>
      </c>
      <c r="H455">
        <v>0</v>
      </c>
      <c r="I455">
        <v>0</v>
      </c>
      <c r="J455">
        <v>0</v>
      </c>
      <c r="K455">
        <f t="shared" si="19"/>
        <v>4.5799179579603013</v>
      </c>
      <c r="L455">
        <f t="shared" si="19"/>
        <v>36.797524919065076</v>
      </c>
      <c r="M455">
        <f t="shared" si="19"/>
        <v>14.99999954675221</v>
      </c>
      <c r="N455">
        <f t="shared" si="19"/>
        <v>159.08155617981495</v>
      </c>
      <c r="O455">
        <f t="shared" si="19"/>
        <v>87.735573837519695</v>
      </c>
      <c r="P455">
        <f t="shared" si="19"/>
        <v>75.774717961172513</v>
      </c>
      <c r="Q455">
        <f t="shared" si="19"/>
        <v>173.1412010926243</v>
      </c>
      <c r="R455">
        <f t="shared" si="19"/>
        <v>148.4541335610889</v>
      </c>
      <c r="S455">
        <f t="shared" si="19"/>
        <v>6.3327295530620091</v>
      </c>
      <c r="T455">
        <f t="shared" si="19"/>
        <v>179.09973303762234</v>
      </c>
      <c r="U455">
        <v>0</v>
      </c>
      <c r="V455">
        <v>0</v>
      </c>
      <c r="AL455" s="16">
        <v>42107</v>
      </c>
      <c r="AM455" t="s">
        <v>95</v>
      </c>
      <c r="AN455" s="16" t="s">
        <v>66</v>
      </c>
      <c r="AO455">
        <f t="shared" si="16"/>
        <v>21.038060640045522</v>
      </c>
      <c r="AP455">
        <f t="shared" si="20"/>
        <v>81.521407630566458</v>
      </c>
      <c r="AQ455">
        <f t="shared" si="20"/>
        <v>19.219091215747916</v>
      </c>
      <c r="AR455">
        <v>0</v>
      </c>
      <c r="AS455">
        <v>0</v>
      </c>
      <c r="AT455">
        <v>0</v>
      </c>
      <c r="AU455">
        <v>0</v>
      </c>
      <c r="AV455">
        <f t="shared" si="20"/>
        <v>0.61086435726863131</v>
      </c>
      <c r="AW455">
        <f t="shared" si="20"/>
        <v>21.148515633910453</v>
      </c>
      <c r="AX455">
        <f t="shared" si="20"/>
        <v>18.708965431112841</v>
      </c>
      <c r="AY455">
        <f t="shared" si="20"/>
        <v>35.075187848116521</v>
      </c>
      <c r="AZ455">
        <f t="shared" si="20"/>
        <v>26.308478773865957</v>
      </c>
      <c r="BA455">
        <f t="shared" si="20"/>
        <v>31.947515221385252</v>
      </c>
      <c r="BB455">
        <f t="shared" si="20"/>
        <v>54.772332019187992</v>
      </c>
      <c r="BC455">
        <f t="shared" si="20"/>
        <v>28.82545167624529</v>
      </c>
      <c r="BD455">
        <f t="shared" si="20"/>
        <v>21.979649614222176</v>
      </c>
      <c r="BE455">
        <f t="shared" si="20"/>
        <v>103.38102503667839</v>
      </c>
      <c r="BF455">
        <v>0</v>
      </c>
      <c r="BG455">
        <v>0</v>
      </c>
    </row>
    <row r="456" spans="1:59">
      <c r="A456" s="16">
        <v>42109</v>
      </c>
      <c r="B456" t="s">
        <v>96</v>
      </c>
      <c r="C456" s="16" t="s">
        <v>66</v>
      </c>
      <c r="D456">
        <f t="shared" si="15"/>
        <v>128.22471524941895</v>
      </c>
      <c r="E456">
        <f t="shared" si="19"/>
        <v>150.96740392079192</v>
      </c>
      <c r="F456">
        <f t="shared" si="19"/>
        <v>2.69823767106028</v>
      </c>
      <c r="G456">
        <v>0</v>
      </c>
      <c r="H456">
        <v>0</v>
      </c>
      <c r="I456">
        <v>0</v>
      </c>
      <c r="J456">
        <v>0</v>
      </c>
      <c r="K456">
        <f t="shared" si="19"/>
        <v>5.6254962680128058</v>
      </c>
      <c r="L456">
        <f t="shared" si="19"/>
        <v>41.201909700053221</v>
      </c>
      <c r="M456">
        <f t="shared" si="19"/>
        <v>16.324501896916043</v>
      </c>
      <c r="N456">
        <f t="shared" si="19"/>
        <v>108.90506068611809</v>
      </c>
      <c r="O456">
        <f t="shared" si="19"/>
        <v>83.272183239170175</v>
      </c>
      <c r="P456">
        <f t="shared" si="19"/>
        <v>74.841157646166195</v>
      </c>
      <c r="Q456">
        <v>0</v>
      </c>
      <c r="R456">
        <f t="shared" si="19"/>
        <v>130.30176641041822</v>
      </c>
      <c r="S456">
        <f t="shared" si="19"/>
        <v>5.7812063605325692</v>
      </c>
      <c r="T456">
        <f t="shared" si="19"/>
        <v>163.75264025910838</v>
      </c>
      <c r="U456">
        <v>0</v>
      </c>
      <c r="V456">
        <v>0</v>
      </c>
      <c r="AL456" s="16">
        <v>42109</v>
      </c>
      <c r="AM456" t="s">
        <v>96</v>
      </c>
      <c r="AN456" s="16" t="s">
        <v>66</v>
      </c>
      <c r="AO456">
        <f t="shared" si="16"/>
        <v>21.535154459793404</v>
      </c>
      <c r="AP456">
        <f t="shared" si="20"/>
        <v>71.512378886070792</v>
      </c>
      <c r="AQ456">
        <f t="shared" si="20"/>
        <v>19.523766218544718</v>
      </c>
      <c r="AR456">
        <v>0</v>
      </c>
      <c r="AS456">
        <v>0</v>
      </c>
      <c r="AT456">
        <v>0</v>
      </c>
      <c r="AU456">
        <v>0</v>
      </c>
      <c r="AV456">
        <f t="shared" si="20"/>
        <v>0.86740098583263303</v>
      </c>
      <c r="AW456">
        <f t="shared" si="20"/>
        <v>18.829549803242006</v>
      </c>
      <c r="AX456">
        <f t="shared" si="20"/>
        <v>14.82094221512534</v>
      </c>
      <c r="AY456">
        <f t="shared" si="20"/>
        <v>31.197846029753794</v>
      </c>
      <c r="AZ456">
        <f t="shared" si="20"/>
        <v>26.747008191110144</v>
      </c>
      <c r="BA456">
        <f t="shared" si="20"/>
        <v>30.82016875475141</v>
      </c>
      <c r="BB456">
        <v>0</v>
      </c>
      <c r="BC456">
        <f t="shared" si="20"/>
        <v>25.723424305838247</v>
      </c>
      <c r="BD456">
        <f t="shared" si="20"/>
        <v>20.400601236339341</v>
      </c>
      <c r="BE456">
        <f t="shared" si="20"/>
        <v>78.963792455256865</v>
      </c>
      <c r="BF456">
        <v>0</v>
      </c>
      <c r="BG456">
        <v>0</v>
      </c>
    </row>
    <row r="457" spans="1:59">
      <c r="A457" s="16">
        <v>42111</v>
      </c>
      <c r="B457" t="s">
        <v>97</v>
      </c>
      <c r="C457" s="16" t="s">
        <v>66</v>
      </c>
      <c r="D457">
        <f t="shared" si="15"/>
        <v>133.70413827830757</v>
      </c>
      <c r="E457">
        <f t="shared" si="19"/>
        <v>142.19753457272091</v>
      </c>
      <c r="F457">
        <f t="shared" si="19"/>
        <v>1.7752779775996139</v>
      </c>
      <c r="G457">
        <v>0</v>
      </c>
      <c r="H457">
        <v>0</v>
      </c>
      <c r="I457">
        <v>0</v>
      </c>
      <c r="J457">
        <v>0</v>
      </c>
      <c r="K457">
        <f t="shared" si="19"/>
        <v>0.6341045316474605</v>
      </c>
      <c r="L457">
        <f t="shared" si="19"/>
        <v>35.576527798126349</v>
      </c>
      <c r="M457">
        <f t="shared" si="19"/>
        <v>14.999999679403603</v>
      </c>
      <c r="N457">
        <f t="shared" si="19"/>
        <v>135.61929233279884</v>
      </c>
      <c r="O457">
        <f t="shared" si="19"/>
        <v>77.460727922416808</v>
      </c>
      <c r="P457">
        <f t="shared" si="19"/>
        <v>69.757365667324933</v>
      </c>
      <c r="Q457">
        <v>0</v>
      </c>
      <c r="R457">
        <f t="shared" si="19"/>
        <v>129.50136964514579</v>
      </c>
      <c r="S457">
        <f t="shared" si="19"/>
        <v>5.9375527784932611</v>
      </c>
      <c r="T457">
        <f t="shared" si="19"/>
        <v>145.95419207054064</v>
      </c>
      <c r="U457">
        <v>0</v>
      </c>
      <c r="V457">
        <v>0</v>
      </c>
      <c r="AL457" s="16">
        <v>42111</v>
      </c>
      <c r="AM457" t="s">
        <v>97</v>
      </c>
      <c r="AN457" s="16" t="s">
        <v>66</v>
      </c>
      <c r="AO457">
        <f t="shared" si="16"/>
        <v>22.83599725100898</v>
      </c>
      <c r="AP457">
        <f t="shared" si="20"/>
        <v>45.671998598717025</v>
      </c>
      <c r="AQ457">
        <f t="shared" si="20"/>
        <v>16.907901036144359</v>
      </c>
      <c r="AR457">
        <v>0</v>
      </c>
      <c r="AS457">
        <v>0</v>
      </c>
      <c r="AT457">
        <v>0</v>
      </c>
      <c r="AU457">
        <v>0</v>
      </c>
      <c r="AV457">
        <f t="shared" si="20"/>
        <v>8.6269142761213627E-2</v>
      </c>
      <c r="AW457">
        <f t="shared" si="20"/>
        <v>7.3074813748822445</v>
      </c>
      <c r="AX457">
        <f t="shared" si="20"/>
        <v>8.7479732649789614</v>
      </c>
      <c r="AY457">
        <f t="shared" si="20"/>
        <v>32.502982867632127</v>
      </c>
      <c r="AZ457">
        <f t="shared" si="20"/>
        <v>26.635294758244545</v>
      </c>
      <c r="BA457">
        <f t="shared" si="20"/>
        <v>27.698956833579157</v>
      </c>
      <c r="BB457">
        <v>0</v>
      </c>
      <c r="BC457">
        <f t="shared" si="20"/>
        <v>26.088118105494882</v>
      </c>
      <c r="BD457">
        <f t="shared" si="20"/>
        <v>21.380700970427196</v>
      </c>
      <c r="BE457">
        <f t="shared" si="20"/>
        <v>52.176236710285401</v>
      </c>
      <c r="BF457">
        <v>0</v>
      </c>
      <c r="BG457">
        <v>0</v>
      </c>
    </row>
    <row r="458" spans="1:59">
      <c r="A458" s="16">
        <v>42113</v>
      </c>
      <c r="B458" t="s">
        <v>98</v>
      </c>
      <c r="C458" s="16" t="s">
        <v>66</v>
      </c>
      <c r="D458">
        <f t="shared" si="15"/>
        <v>130.04195856956059</v>
      </c>
      <c r="E458">
        <f t="shared" si="19"/>
        <v>138.88006954669936</v>
      </c>
      <c r="F458">
        <f t="shared" si="19"/>
        <v>1.5864779302433012</v>
      </c>
      <c r="G458">
        <v>0</v>
      </c>
      <c r="H458">
        <v>0</v>
      </c>
      <c r="I458">
        <v>0</v>
      </c>
      <c r="J458">
        <v>0</v>
      </c>
      <c r="K458">
        <f t="shared" si="19"/>
        <v>3.3986229985583583</v>
      </c>
      <c r="L458">
        <f t="shared" si="19"/>
        <v>35.679542384586753</v>
      </c>
      <c r="M458">
        <f t="shared" si="19"/>
        <v>14.999999728327033</v>
      </c>
      <c r="N458">
        <f t="shared" si="19"/>
        <v>97.977577365410497</v>
      </c>
      <c r="O458">
        <f t="shared" si="19"/>
        <v>34.352660244085193</v>
      </c>
      <c r="P458">
        <f t="shared" si="19"/>
        <v>59.517062243463435</v>
      </c>
      <c r="Q458">
        <v>0</v>
      </c>
      <c r="R458">
        <f t="shared" si="19"/>
        <v>132.12039814326133</v>
      </c>
      <c r="S458">
        <f t="shared" si="19"/>
        <v>5.4989390471168642</v>
      </c>
      <c r="T458">
        <f t="shared" si="19"/>
        <v>150.07915173172179</v>
      </c>
      <c r="U458">
        <v>0</v>
      </c>
      <c r="V458">
        <v>0</v>
      </c>
      <c r="AL458" s="16">
        <v>42113</v>
      </c>
      <c r="AM458" t="s">
        <v>98</v>
      </c>
      <c r="AN458" s="16" t="s">
        <v>66</v>
      </c>
      <c r="AO458">
        <f t="shared" si="16"/>
        <v>21.98459801236914</v>
      </c>
      <c r="AP458">
        <f t="shared" si="20"/>
        <v>43.969202870196391</v>
      </c>
      <c r="AQ458">
        <f t="shared" si="20"/>
        <v>15.750524510129763</v>
      </c>
      <c r="AR458">
        <v>0</v>
      </c>
      <c r="AS458">
        <v>0</v>
      </c>
      <c r="AT458">
        <v>0</v>
      </c>
      <c r="AU458">
        <v>0</v>
      </c>
      <c r="AV458">
        <f t="shared" si="20"/>
        <v>0.45985537268631393</v>
      </c>
      <c r="AW458">
        <f t="shared" si="20"/>
        <v>7.3601756667239311</v>
      </c>
      <c r="AX458">
        <f t="shared" si="20"/>
        <v>8.284183391241065</v>
      </c>
      <c r="AY458">
        <f t="shared" si="20"/>
        <v>35.977935283198633</v>
      </c>
      <c r="AZ458">
        <f t="shared" si="20"/>
        <v>32.233042887563677</v>
      </c>
      <c r="BA458">
        <f t="shared" si="20"/>
        <v>22.935889055967586</v>
      </c>
      <c r="BB458">
        <v>0</v>
      </c>
      <c r="BC458">
        <f t="shared" si="20"/>
        <v>26.345001057032761</v>
      </c>
      <c r="BD458">
        <f t="shared" si="20"/>
        <v>19.599875648584483</v>
      </c>
      <c r="BE458">
        <f t="shared" si="20"/>
        <v>52.690001981807946</v>
      </c>
      <c r="BF458">
        <v>0</v>
      </c>
      <c r="BG458">
        <v>0</v>
      </c>
    </row>
    <row r="459" spans="1:59">
      <c r="A459" s="16">
        <v>42115</v>
      </c>
      <c r="B459" t="s">
        <v>99</v>
      </c>
      <c r="C459" s="16" t="s">
        <v>66</v>
      </c>
      <c r="D459">
        <f t="shared" si="15"/>
        <v>118.88873468029638</v>
      </c>
      <c r="E459">
        <f t="shared" si="19"/>
        <v>127.6487475759445</v>
      </c>
      <c r="F459">
        <f t="shared" si="19"/>
        <v>1.7991119673684179</v>
      </c>
      <c r="G459">
        <v>0</v>
      </c>
      <c r="H459">
        <v>0</v>
      </c>
      <c r="I459">
        <v>0</v>
      </c>
      <c r="J459">
        <v>0</v>
      </c>
      <c r="K459">
        <f t="shared" si="19"/>
        <v>0.60957022453936938</v>
      </c>
      <c r="L459">
        <f t="shared" si="19"/>
        <v>35.431812514073499</v>
      </c>
      <c r="M459">
        <f t="shared" si="19"/>
        <v>14.999999984738121</v>
      </c>
      <c r="N459">
        <f t="shared" si="19"/>
        <v>87.244769689932241</v>
      </c>
      <c r="O459">
        <f t="shared" si="19"/>
        <v>87.697631031171909</v>
      </c>
      <c r="P459">
        <f t="shared" si="19"/>
        <v>56.009623677451884</v>
      </c>
      <c r="Q459">
        <v>0</v>
      </c>
      <c r="R459">
        <f t="shared" si="19"/>
        <v>121.74365777564977</v>
      </c>
      <c r="S459">
        <f t="shared" si="19"/>
        <v>5.5727079062521598</v>
      </c>
      <c r="T459">
        <f t="shared" si="19"/>
        <v>139.68445414557559</v>
      </c>
      <c r="U459">
        <v>0</v>
      </c>
      <c r="V459">
        <v>0</v>
      </c>
      <c r="AL459" s="16">
        <v>42115</v>
      </c>
      <c r="AM459" t="s">
        <v>99</v>
      </c>
      <c r="AN459" s="16" t="s">
        <v>66</v>
      </c>
      <c r="AO459">
        <f t="shared" si="16"/>
        <v>19.832998629171023</v>
      </c>
      <c r="AP459">
        <f t="shared" si="20"/>
        <v>44.30072209352678</v>
      </c>
      <c r="AQ459">
        <f t="shared" si="20"/>
        <v>16.899233294982828</v>
      </c>
      <c r="AR459">
        <v>0</v>
      </c>
      <c r="AS459">
        <v>0</v>
      </c>
      <c r="AT459">
        <v>0</v>
      </c>
      <c r="AU459">
        <v>0</v>
      </c>
      <c r="AV459">
        <f t="shared" si="20"/>
        <v>8.1889414465140545E-2</v>
      </c>
      <c r="AW459">
        <f t="shared" si="20"/>
        <v>8.1182756228208994</v>
      </c>
      <c r="AX459">
        <f t="shared" si="20"/>
        <v>8.6949247436460109</v>
      </c>
      <c r="AY459">
        <f t="shared" si="20"/>
        <v>31.374613801588293</v>
      </c>
      <c r="AZ459">
        <f t="shared" si="20"/>
        <v>24.723169264373091</v>
      </c>
      <c r="BA459">
        <f t="shared" si="20"/>
        <v>20.51451330488479</v>
      </c>
      <c r="BB459">
        <v>0</v>
      </c>
      <c r="BC459">
        <f t="shared" si="20"/>
        <v>23.954511565430213</v>
      </c>
      <c r="BD459">
        <f t="shared" si="20"/>
        <v>19.599873490921215</v>
      </c>
      <c r="BE459">
        <f t="shared" si="20"/>
        <v>49.828638228016992</v>
      </c>
      <c r="BF459">
        <v>0</v>
      </c>
      <c r="BG459">
        <v>0</v>
      </c>
    </row>
    <row r="460" spans="1:59">
      <c r="A460" s="16">
        <v>42117</v>
      </c>
      <c r="B460" t="s">
        <v>100</v>
      </c>
      <c r="C460" s="16" t="s">
        <v>66</v>
      </c>
      <c r="D460">
        <f t="shared" si="15"/>
        <v>130.18322229525009</v>
      </c>
      <c r="E460">
        <f t="shared" si="19"/>
        <v>139.68228194321313</v>
      </c>
      <c r="F460">
        <f t="shared" si="19"/>
        <v>1.8213550601764317</v>
      </c>
      <c r="G460">
        <v>0</v>
      </c>
      <c r="H460">
        <v>0</v>
      </c>
      <c r="I460">
        <v>0</v>
      </c>
      <c r="J460">
        <v>0</v>
      </c>
      <c r="K460">
        <f t="shared" si="19"/>
        <v>1.5352115500721124</v>
      </c>
      <c r="L460">
        <f t="shared" si="19"/>
        <v>35.429078472548028</v>
      </c>
      <c r="M460">
        <f t="shared" si="19"/>
        <v>15.000000440118182</v>
      </c>
      <c r="N460">
        <f t="shared" si="19"/>
        <v>100.97743046517043</v>
      </c>
      <c r="O460">
        <f t="shared" si="19"/>
        <v>87.225371307820339</v>
      </c>
      <c r="P460">
        <f t="shared" si="19"/>
        <v>64.585330986248351</v>
      </c>
      <c r="Q460">
        <v>0</v>
      </c>
      <c r="R460">
        <f t="shared" si="19"/>
        <v>126.82647052550138</v>
      </c>
      <c r="S460">
        <f t="shared" si="19"/>
        <v>5.5794274556352415</v>
      </c>
      <c r="T460">
        <f t="shared" si="19"/>
        <v>145.33472849022405</v>
      </c>
      <c r="U460">
        <v>0</v>
      </c>
      <c r="V460">
        <v>0</v>
      </c>
      <c r="AL460" s="16">
        <v>42117</v>
      </c>
      <c r="AM460" t="s">
        <v>100</v>
      </c>
      <c r="AN460" s="16" t="s">
        <v>66</v>
      </c>
      <c r="AO460">
        <f t="shared" si="16"/>
        <v>21.753600424843679</v>
      </c>
      <c r="AP460">
        <f t="shared" si="20"/>
        <v>43.507200976004363</v>
      </c>
      <c r="AQ460">
        <f t="shared" si="20"/>
        <v>16.618455287620336</v>
      </c>
      <c r="AR460">
        <v>0</v>
      </c>
      <c r="AS460">
        <v>0</v>
      </c>
      <c r="AT460">
        <v>0</v>
      </c>
      <c r="AU460">
        <v>0</v>
      </c>
      <c r="AV460">
        <f t="shared" si="20"/>
        <v>0.20642643048405573</v>
      </c>
      <c r="AW460">
        <f t="shared" si="20"/>
        <v>7.2288431045559731</v>
      </c>
      <c r="AX460">
        <f t="shared" si="20"/>
        <v>7.4724044859751988</v>
      </c>
      <c r="AY460">
        <f t="shared" si="20"/>
        <v>28.630539905659113</v>
      </c>
      <c r="AZ460">
        <f t="shared" si="20"/>
        <v>25.857547319596712</v>
      </c>
      <c r="BA460">
        <f t="shared" si="20"/>
        <v>26.476970471906796</v>
      </c>
      <c r="BB460">
        <v>0</v>
      </c>
      <c r="BC460">
        <f t="shared" si="20"/>
        <v>24.996502559889759</v>
      </c>
      <c r="BD460">
        <f t="shared" si="20"/>
        <v>19.656451218984635</v>
      </c>
      <c r="BE460">
        <f t="shared" si="20"/>
        <v>49.99300721654857</v>
      </c>
      <c r="BF460">
        <v>0</v>
      </c>
      <c r="BG460">
        <v>0</v>
      </c>
    </row>
    <row r="461" spans="1:59">
      <c r="A461" s="16">
        <v>42119</v>
      </c>
      <c r="B461" t="s">
        <v>101</v>
      </c>
      <c r="C461" s="16" t="s">
        <v>66</v>
      </c>
      <c r="D461">
        <f t="shared" si="15"/>
        <v>133.4169827389392</v>
      </c>
      <c r="E461">
        <f t="shared" si="19"/>
        <v>145.55457656359241</v>
      </c>
      <c r="F461">
        <f t="shared" si="19"/>
        <v>1.7146073535952946</v>
      </c>
      <c r="G461">
        <v>0</v>
      </c>
      <c r="H461">
        <v>0</v>
      </c>
      <c r="I461">
        <v>0</v>
      </c>
      <c r="J461">
        <v>0</v>
      </c>
      <c r="K461">
        <f t="shared" si="19"/>
        <v>8.8384071756557017</v>
      </c>
      <c r="L461">
        <f t="shared" si="19"/>
        <v>36.186402922956994</v>
      </c>
      <c r="M461">
        <f t="shared" si="19"/>
        <v>14.999999795054585</v>
      </c>
      <c r="N461">
        <f t="shared" si="19"/>
        <v>104.29107563964057</v>
      </c>
      <c r="O461">
        <f t="shared" si="19"/>
        <v>75.318759836134276</v>
      </c>
      <c r="P461">
        <f t="shared" si="19"/>
        <v>79.987335457876824</v>
      </c>
      <c r="Q461">
        <v>0</v>
      </c>
      <c r="R461">
        <f t="shared" si="19"/>
        <v>139.49513699270776</v>
      </c>
      <c r="S461">
        <f t="shared" si="19"/>
        <v>6.7117305293895821</v>
      </c>
      <c r="T461">
        <f t="shared" si="19"/>
        <v>162.95788254375614</v>
      </c>
      <c r="U461">
        <v>0</v>
      </c>
      <c r="V461">
        <v>0</v>
      </c>
      <c r="AL461" s="16">
        <v>42119</v>
      </c>
      <c r="AM461" t="s">
        <v>101</v>
      </c>
      <c r="AN461" s="16" t="s">
        <v>66</v>
      </c>
      <c r="AO461">
        <f t="shared" si="16"/>
        <v>22.158617215667618</v>
      </c>
      <c r="AP461">
        <f t="shared" si="20"/>
        <v>67.590037373155482</v>
      </c>
      <c r="AQ461">
        <f t="shared" si="20"/>
        <v>18.219986394320472</v>
      </c>
      <c r="AR461">
        <v>0</v>
      </c>
      <c r="AS461">
        <v>0</v>
      </c>
      <c r="AT461">
        <v>0</v>
      </c>
      <c r="AU461">
        <v>0</v>
      </c>
      <c r="AV461">
        <f t="shared" si="20"/>
        <v>3.6892263226927593</v>
      </c>
      <c r="AW461">
        <f t="shared" si="20"/>
        <v>15.745481336592571</v>
      </c>
      <c r="AX461">
        <f t="shared" si="20"/>
        <v>13.801524023896812</v>
      </c>
      <c r="AY461">
        <f t="shared" si="20"/>
        <v>31.205122423923108</v>
      </c>
      <c r="AZ461">
        <f t="shared" si="20"/>
        <v>30.559283721593111</v>
      </c>
      <c r="BA461">
        <f t="shared" si="20"/>
        <v>30.79466651156455</v>
      </c>
      <c r="BB461">
        <v>0</v>
      </c>
      <c r="BC461">
        <f t="shared" si="20"/>
        <v>27.286862735026318</v>
      </c>
      <c r="BD461">
        <f t="shared" si="20"/>
        <v>23.467950804685188</v>
      </c>
      <c r="BE461">
        <f t="shared" si="20"/>
        <v>77.139922415703197</v>
      </c>
      <c r="BF461">
        <v>0</v>
      </c>
      <c r="BG461">
        <v>0</v>
      </c>
    </row>
    <row r="462" spans="1:59">
      <c r="A462" s="16">
        <v>42127</v>
      </c>
      <c r="B462" t="s">
        <v>102</v>
      </c>
      <c r="C462" s="16" t="s">
        <v>66</v>
      </c>
      <c r="D462">
        <f t="shared" si="15"/>
        <v>122.48265757318532</v>
      </c>
      <c r="E462">
        <f t="shared" si="19"/>
        <v>131.48901988840015</v>
      </c>
      <c r="F462">
        <f t="shared" si="19"/>
        <v>2.1345424979266849</v>
      </c>
      <c r="G462">
        <v>0</v>
      </c>
      <c r="H462">
        <v>0</v>
      </c>
      <c r="I462">
        <v>0</v>
      </c>
      <c r="J462">
        <v>0</v>
      </c>
      <c r="K462">
        <f t="shared" si="19"/>
        <v>3.2739606632465676</v>
      </c>
      <c r="L462">
        <f t="shared" si="19"/>
        <v>35.414685480914123</v>
      </c>
      <c r="M462">
        <f t="shared" si="19"/>
        <v>14.999999625469659</v>
      </c>
      <c r="N462">
        <f t="shared" si="19"/>
        <v>107.65148316836924</v>
      </c>
      <c r="O462">
        <f t="shared" si="19"/>
        <v>84.157306680868288</v>
      </c>
      <c r="P462">
        <f t="shared" si="19"/>
        <v>58.204748532541288</v>
      </c>
      <c r="Q462">
        <v>0</v>
      </c>
      <c r="R462">
        <f t="shared" si="19"/>
        <v>142.42277303884154</v>
      </c>
      <c r="S462">
        <v>0</v>
      </c>
      <c r="T462">
        <f t="shared" si="19"/>
        <v>163.36795265005753</v>
      </c>
      <c r="U462">
        <v>0</v>
      </c>
      <c r="V462">
        <v>0</v>
      </c>
      <c r="AL462" s="16">
        <v>42127</v>
      </c>
      <c r="AM462" t="s">
        <v>102</v>
      </c>
      <c r="AN462" s="16" t="s">
        <v>66</v>
      </c>
      <c r="AO462">
        <f t="shared" si="16"/>
        <v>21.399161080670144</v>
      </c>
      <c r="AP462">
        <f t="shared" si="20"/>
        <v>42.950367310392672</v>
      </c>
      <c r="AQ462">
        <f t="shared" si="20"/>
        <v>16.808488112615567</v>
      </c>
      <c r="AR462">
        <v>0</v>
      </c>
      <c r="AS462">
        <v>0</v>
      </c>
      <c r="AT462">
        <v>0</v>
      </c>
      <c r="AU462">
        <v>0</v>
      </c>
      <c r="AV462">
        <f t="shared" si="20"/>
        <v>0.43990658994521226</v>
      </c>
      <c r="AW462">
        <f t="shared" si="20"/>
        <v>7.2211652922788803</v>
      </c>
      <c r="AX462">
        <f t="shared" si="20"/>
        <v>7.3483740496136916</v>
      </c>
      <c r="AY462">
        <f t="shared" si="20"/>
        <v>31.336171750323484</v>
      </c>
      <c r="AZ462">
        <f t="shared" si="20"/>
        <v>27.162733067720296</v>
      </c>
      <c r="BA462">
        <f t="shared" si="20"/>
        <v>22.939124153121519</v>
      </c>
      <c r="BB462">
        <v>0</v>
      </c>
      <c r="BC462">
        <f t="shared" si="20"/>
        <v>28.033289842911799</v>
      </c>
      <c r="BD462">
        <v>0</v>
      </c>
      <c r="BE462">
        <f t="shared" si="20"/>
        <v>56.066574386398123</v>
      </c>
      <c r="BF462">
        <v>0</v>
      </c>
      <c r="BG462">
        <v>0</v>
      </c>
    </row>
    <row r="463" spans="1:59">
      <c r="A463" s="16">
        <v>42131</v>
      </c>
      <c r="B463" t="s">
        <v>103</v>
      </c>
      <c r="C463" s="16" t="s">
        <v>66</v>
      </c>
      <c r="D463">
        <f t="shared" si="15"/>
        <v>155.07185953867</v>
      </c>
      <c r="E463">
        <f t="shared" si="19"/>
        <v>167.65072296897867</v>
      </c>
      <c r="F463">
        <f t="shared" si="19"/>
        <v>2.5335200332798373</v>
      </c>
      <c r="G463">
        <v>0</v>
      </c>
      <c r="H463">
        <v>0</v>
      </c>
      <c r="I463">
        <v>0</v>
      </c>
      <c r="J463">
        <v>0</v>
      </c>
      <c r="K463">
        <f t="shared" si="19"/>
        <v>3.7106086367979594</v>
      </c>
      <c r="L463">
        <f t="shared" si="19"/>
        <v>36.014410844850509</v>
      </c>
      <c r="M463">
        <f t="shared" si="19"/>
        <v>14.999999684988095</v>
      </c>
      <c r="N463">
        <f t="shared" si="19"/>
        <v>98.902037367434204</v>
      </c>
      <c r="O463">
        <f t="shared" si="19"/>
        <v>86.288208906907471</v>
      </c>
      <c r="P463">
        <f t="shared" si="19"/>
        <v>57.803429499060158</v>
      </c>
      <c r="Q463">
        <v>0</v>
      </c>
      <c r="R463">
        <f t="shared" si="19"/>
        <v>119.18223834738106</v>
      </c>
      <c r="S463">
        <f t="shared" si="19"/>
        <v>6.1358994259946691</v>
      </c>
      <c r="T463">
        <f t="shared" si="19"/>
        <v>138.51746147192065</v>
      </c>
      <c r="U463">
        <v>0</v>
      </c>
      <c r="V463">
        <v>0</v>
      </c>
      <c r="AL463" s="16">
        <v>42131</v>
      </c>
      <c r="AM463" t="s">
        <v>103</v>
      </c>
      <c r="AN463" s="16" t="s">
        <v>66</v>
      </c>
      <c r="AO463">
        <f t="shared" si="16"/>
        <v>25.469243462323764</v>
      </c>
      <c r="AP463">
        <f t="shared" si="20"/>
        <v>50.938495435973479</v>
      </c>
      <c r="AQ463">
        <f t="shared" si="20"/>
        <v>16.805364286826286</v>
      </c>
      <c r="AR463">
        <v>0</v>
      </c>
      <c r="AS463">
        <v>0</v>
      </c>
      <c r="AT463">
        <v>0</v>
      </c>
      <c r="AU463">
        <v>0</v>
      </c>
      <c r="AV463">
        <f t="shared" si="20"/>
        <v>0.49375206259991655</v>
      </c>
      <c r="AW463">
        <f t="shared" si="20"/>
        <v>7.5410192687287338</v>
      </c>
      <c r="AX463">
        <f t="shared" si="20"/>
        <v>10.084607349700176</v>
      </c>
      <c r="AY463">
        <f t="shared" si="20"/>
        <v>26.243488317565227</v>
      </c>
      <c r="AZ463">
        <f t="shared" si="20"/>
        <v>30.278824778722282</v>
      </c>
      <c r="BA463">
        <f t="shared" si="20"/>
        <v>20.04579162621166</v>
      </c>
      <c r="BB463">
        <v>0</v>
      </c>
      <c r="BC463">
        <f t="shared" si="20"/>
        <v>23.04161837090043</v>
      </c>
      <c r="BD463">
        <f t="shared" si="20"/>
        <v>21.204386664914235</v>
      </c>
      <c r="BE463">
        <f t="shared" si="20"/>
        <v>46.083239641238194</v>
      </c>
      <c r="BF463">
        <v>0</v>
      </c>
      <c r="BG463">
        <v>0</v>
      </c>
    </row>
    <row r="464" spans="1:59">
      <c r="A464" s="16">
        <v>42133</v>
      </c>
      <c r="B464" t="s">
        <v>64</v>
      </c>
      <c r="C464" s="16" t="s">
        <v>66</v>
      </c>
      <c r="D464">
        <f t="shared" si="15"/>
        <v>185.83515491657232</v>
      </c>
      <c r="E464">
        <f t="shared" si="19"/>
        <v>200.03433883504863</v>
      </c>
      <c r="F464">
        <f t="shared" si="19"/>
        <v>2.8191078278115502</v>
      </c>
      <c r="G464">
        <v>0</v>
      </c>
      <c r="H464">
        <v>0</v>
      </c>
      <c r="I464">
        <v>0</v>
      </c>
      <c r="J464">
        <v>0</v>
      </c>
      <c r="K464">
        <f t="shared" si="19"/>
        <v>8.1811121339135635</v>
      </c>
      <c r="L464">
        <f t="shared" si="19"/>
        <v>35.397925452912801</v>
      </c>
      <c r="M464">
        <f t="shared" si="19"/>
        <v>14.999999375023615</v>
      </c>
      <c r="N464">
        <f t="shared" si="19"/>
        <v>130.61199512383013</v>
      </c>
      <c r="O464">
        <f t="shared" si="19"/>
        <v>76.841909747717736</v>
      </c>
      <c r="P464">
        <f t="shared" si="19"/>
        <v>93.736692888655611</v>
      </c>
      <c r="Q464">
        <f t="shared" si="19"/>
        <v>221.2455489242426</v>
      </c>
      <c r="R464">
        <f t="shared" si="19"/>
        <v>148.00652261604424</v>
      </c>
      <c r="S464">
        <f t="shared" si="19"/>
        <v>5.3962254601491493</v>
      </c>
      <c r="T464">
        <f t="shared" si="19"/>
        <v>170.62413627198654</v>
      </c>
      <c r="U464">
        <v>0</v>
      </c>
      <c r="V464">
        <v>0</v>
      </c>
      <c r="AL464" s="16">
        <v>42133</v>
      </c>
      <c r="AM464" t="s">
        <v>64</v>
      </c>
      <c r="AN464" s="16" t="s">
        <v>66</v>
      </c>
      <c r="AO464">
        <f t="shared" si="16"/>
        <v>30.888834929824796</v>
      </c>
      <c r="AP464">
        <f t="shared" si="20"/>
        <v>68.38482275020101</v>
      </c>
      <c r="AQ464">
        <f t="shared" si="20"/>
        <v>19.078623147700519</v>
      </c>
      <c r="AR464">
        <v>0</v>
      </c>
      <c r="AS464">
        <v>0</v>
      </c>
      <c r="AT464">
        <v>0</v>
      </c>
      <c r="AU464">
        <v>0</v>
      </c>
      <c r="AV464">
        <f t="shared" si="20"/>
        <v>1.2895533291955903</v>
      </c>
      <c r="AW464">
        <f t="shared" si="20"/>
        <v>7.2134642649280289</v>
      </c>
      <c r="AX464">
        <f t="shared" si="20"/>
        <v>7.2568953974679484</v>
      </c>
      <c r="AY464">
        <f t="shared" si="20"/>
        <v>26.863819587140782</v>
      </c>
      <c r="AZ464">
        <f t="shared" si="20"/>
        <v>27.405998145538476</v>
      </c>
      <c r="BA464">
        <f t="shared" si="20"/>
        <v>35.697544962491932</v>
      </c>
      <c r="BB464">
        <f t="shared" si="20"/>
        <v>68.950340053804027</v>
      </c>
      <c r="BC464">
        <f t="shared" si="20"/>
        <v>28.935895712816865</v>
      </c>
      <c r="BD464">
        <f t="shared" si="20"/>
        <v>18.857853560731051</v>
      </c>
      <c r="BE464">
        <f t="shared" si="20"/>
        <v>59.794021228211733</v>
      </c>
      <c r="BF464">
        <v>0</v>
      </c>
      <c r="BG464">
        <v>0</v>
      </c>
    </row>
    <row r="465" spans="2:39" ht="29.45" customHeight="1">
      <c r="B465" s="3" t="s">
        <v>41</v>
      </c>
      <c r="C465" s="3" t="s">
        <v>21</v>
      </c>
      <c r="D465" s="3" t="s">
        <v>42</v>
      </c>
      <c r="E465" s="3" t="s">
        <v>22</v>
      </c>
      <c r="F465" s="3" t="s">
        <v>43</v>
      </c>
      <c r="G465" s="3" t="s">
        <v>23</v>
      </c>
      <c r="H465" s="3" t="s">
        <v>44</v>
      </c>
      <c r="I465" s="3" t="s">
        <v>24</v>
      </c>
      <c r="J465" s="3" t="s">
        <v>45</v>
      </c>
      <c r="K465" s="3" t="s">
        <v>25</v>
      </c>
      <c r="L465" s="3" t="s">
        <v>46</v>
      </c>
      <c r="M465" s="3" t="s">
        <v>26</v>
      </c>
      <c r="N465" s="3" t="s">
        <v>47</v>
      </c>
      <c r="O465" s="3" t="s">
        <v>27</v>
      </c>
      <c r="P465" s="3" t="s">
        <v>48</v>
      </c>
      <c r="Q465" s="3" t="s">
        <v>28</v>
      </c>
      <c r="R465" s="3" t="s">
        <v>49</v>
      </c>
      <c r="S465" s="3" t="s">
        <v>29</v>
      </c>
      <c r="T465" s="3" t="s">
        <v>50</v>
      </c>
      <c r="U465" s="3" t="s">
        <v>30</v>
      </c>
      <c r="V465" s="3" t="s">
        <v>51</v>
      </c>
      <c r="W465" s="3" t="s">
        <v>31</v>
      </c>
      <c r="X465" s="3" t="s">
        <v>52</v>
      </c>
      <c r="Y465" s="3" t="s">
        <v>32</v>
      </c>
      <c r="Z465" s="3" t="s">
        <v>53</v>
      </c>
      <c r="AA465" s="3" t="s">
        <v>33</v>
      </c>
      <c r="AB465" s="3" t="s">
        <v>54</v>
      </c>
      <c r="AC465" s="3" t="s">
        <v>34</v>
      </c>
      <c r="AD465" s="3" t="s">
        <v>55</v>
      </c>
      <c r="AE465" s="3" t="s">
        <v>35</v>
      </c>
      <c r="AF465" s="3" t="s">
        <v>56</v>
      </c>
      <c r="AG465" s="3" t="s">
        <v>36</v>
      </c>
      <c r="AH465" s="3" t="s">
        <v>57</v>
      </c>
      <c r="AI465" s="3" t="s">
        <v>37</v>
      </c>
      <c r="AJ465" s="3" t="s">
        <v>58</v>
      </c>
      <c r="AK465" s="3" t="s">
        <v>38</v>
      </c>
      <c r="AL465" s="3" t="s">
        <v>59</v>
      </c>
      <c r="AM465" s="3" t="s">
        <v>39</v>
      </c>
    </row>
  </sheetData>
  <dataValidations count="2">
    <dataValidation type="list" allowBlank="1" showInputMessage="1" showErrorMessage="1" sqref="Z2:Z3 BK2:BK3">
      <formula1>"gom,gwm,lhy,mch,mtg,nch,ntg,oac,ohy,pas,sch,scl,sgg,sgs,som,soy,swm,cch,ctg"</formula1>
    </dataValidation>
    <dataValidation type="list" allowBlank="1" showInputMessage="1" showErrorMessage="1" sqref="Z1 BK1">
      <formula1>$B$465:$AM$465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2016-07-06T15:13:08Z</dcterms:created>
  <dcterms:modified xsi:type="dcterms:W3CDTF">2016-07-19T12:39:34Z</dcterms:modified>
</cp:coreProperties>
</file>